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tabRatio="885" activeTab="0"/>
  </bookViews>
  <sheets>
    <sheet name="vysledky" sheetId="1" r:id="rId1"/>
    <sheet name="List2" sheetId="2" r:id="rId2"/>
  </sheets>
  <externalReferences>
    <externalReference r:id="rId5"/>
  </externalReferences>
  <definedNames>
    <definedName name="_xlnm.Print_Titles" localSheetId="0">'vysledky'!$1:$3</definedName>
  </definedNames>
  <calcPr fullCalcOnLoad="1"/>
</workbook>
</file>

<file path=xl/sharedStrings.xml><?xml version="1.0" encoding="utf-8"?>
<sst xmlns="http://schemas.openxmlformats.org/spreadsheetml/2006/main" count="469" uniqueCount="206">
  <si>
    <t>pořadí</t>
  </si>
  <si>
    <t>st. č.</t>
  </si>
  <si>
    <t>Jméno</t>
  </si>
  <si>
    <t>Příjmení</t>
  </si>
  <si>
    <t>Stát - oddíl</t>
  </si>
  <si>
    <t>Čas</t>
  </si>
  <si>
    <t>Narozen</t>
  </si>
  <si>
    <t>Jan</t>
  </si>
  <si>
    <t>Milan</t>
  </si>
  <si>
    <t>Tomáš</t>
  </si>
  <si>
    <t>František</t>
  </si>
  <si>
    <t>AC Pardubice</t>
  </si>
  <si>
    <t>Jiří</t>
  </si>
  <si>
    <t>Pavel</t>
  </si>
  <si>
    <t>Novák</t>
  </si>
  <si>
    <t>Pavla</t>
  </si>
  <si>
    <t>Petr</t>
  </si>
  <si>
    <t>Zdeněk</t>
  </si>
  <si>
    <t>Miloš</t>
  </si>
  <si>
    <t>Pardubice</t>
  </si>
  <si>
    <t>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</si>
  <si>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</si>
  <si>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</si>
  <si>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</si>
  <si>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</si>
  <si>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</si>
  <si>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</si>
  <si>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</si>
  <si>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</si>
  <si>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</si>
  <si>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</si>
  <si>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</si>
  <si>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</si>
  <si>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</si>
  <si>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</si>
  <si>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</si>
  <si>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</si>
  <si>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</si>
  <si>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</si>
  <si>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</si>
  <si>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</si>
  <si>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</si>
  <si>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</si>
  <si>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</si>
  <si>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</si>
  <si>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</si>
  <si>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</si>
  <si>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</si>
  <si>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</si>
  <si>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</si>
  <si>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</si>
  <si>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</si>
  <si>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</si>
  <si>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</si>
  <si>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</si>
  <si>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</si>
  <si>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</si>
  <si>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</si>
  <si>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</si>
  <si>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Výsledková listina</t>
  </si>
  <si>
    <t>Matyášová</t>
  </si>
  <si>
    <t>Metelková</t>
  </si>
  <si>
    <t>E</t>
  </si>
  <si>
    <t>Martin</t>
  </si>
  <si>
    <t>F</t>
  </si>
  <si>
    <t>G</t>
  </si>
  <si>
    <t>H</t>
  </si>
  <si>
    <t>N</t>
  </si>
  <si>
    <t>Anna</t>
  </si>
  <si>
    <t>Denisa</t>
  </si>
  <si>
    <t>Kozáková</t>
  </si>
  <si>
    <t>Jitka</t>
  </si>
  <si>
    <t>Táňa</t>
  </si>
  <si>
    <t>Lukáš</t>
  </si>
  <si>
    <t>KRB Chrudim</t>
  </si>
  <si>
    <t>Petra</t>
  </si>
  <si>
    <t>Josef</t>
  </si>
  <si>
    <t>AC Choceň</t>
  </si>
  <si>
    <t>Eva</t>
  </si>
  <si>
    <t>Michal</t>
  </si>
  <si>
    <t>Novotný</t>
  </si>
  <si>
    <t>Kratochvíl</t>
  </si>
  <si>
    <t>TJ Maratonstav Úpice</t>
  </si>
  <si>
    <t>Vítová</t>
  </si>
  <si>
    <t>Hana</t>
  </si>
  <si>
    <t>Fenclová</t>
  </si>
  <si>
    <t>Dolní Dobrouč</t>
  </si>
  <si>
    <t>Němec</t>
  </si>
  <si>
    <t>Lenka</t>
  </si>
  <si>
    <t>Krátká</t>
  </si>
  <si>
    <t>TJ Svitavy</t>
  </si>
  <si>
    <t>Marek</t>
  </si>
  <si>
    <t>Jaroslav</t>
  </si>
  <si>
    <t>Hromádko</t>
  </si>
  <si>
    <t>Kalousek</t>
  </si>
  <si>
    <t>Matěj</t>
  </si>
  <si>
    <t>Šimůnková</t>
  </si>
  <si>
    <t>Šternerová</t>
  </si>
  <si>
    <t>Bajer</t>
  </si>
  <si>
    <t xml:space="preserve">Milan </t>
  </si>
  <si>
    <t>Chocholouš</t>
  </si>
  <si>
    <t>Dubina Pardubice</t>
  </si>
  <si>
    <t>O</t>
  </si>
  <si>
    <t>P</t>
  </si>
  <si>
    <t>Q</t>
  </si>
  <si>
    <t>HVEPA</t>
  </si>
  <si>
    <t>Václav</t>
  </si>
  <si>
    <t>Rossi</t>
  </si>
  <si>
    <t>HK</t>
  </si>
  <si>
    <t>TJ Sokol Jaroměř</t>
  </si>
  <si>
    <t>Radim</t>
  </si>
  <si>
    <t>Lucie</t>
  </si>
  <si>
    <t>Veronika</t>
  </si>
  <si>
    <t>10 000 m</t>
  </si>
  <si>
    <t>7 300 m</t>
  </si>
  <si>
    <t>5 6000 m</t>
  </si>
  <si>
    <t>5 600 m</t>
  </si>
  <si>
    <t>ISCAREX</t>
  </si>
  <si>
    <t>Peterková</t>
  </si>
  <si>
    <t>Kraus</t>
  </si>
  <si>
    <t>Kafe Bajer</t>
  </si>
  <si>
    <t>1:11:04</t>
  </si>
  <si>
    <t>1:06:48</t>
  </si>
  <si>
    <t xml:space="preserve">Kategorie I (1934 a st.)  muži nad 80 </t>
  </si>
  <si>
    <t xml:space="preserve">Kategorie I (1935-44)  muži nad 70 </t>
  </si>
  <si>
    <t>Kategorie H (1945-54)  muži do 69</t>
  </si>
  <si>
    <t>Kategorie G (1955-64)  muži do 59</t>
  </si>
  <si>
    <t>Kategorie F (1965-74)  muži do 49</t>
  </si>
  <si>
    <t>MK Pardubice</t>
  </si>
  <si>
    <t>Tučný</t>
  </si>
  <si>
    <t>Dalibor</t>
  </si>
  <si>
    <t>Počáply</t>
  </si>
  <si>
    <t>Bednář</t>
  </si>
  <si>
    <t>Pelikán</t>
  </si>
  <si>
    <t>Oliva</t>
  </si>
  <si>
    <t>Smiřice</t>
  </si>
  <si>
    <t>Moník</t>
  </si>
  <si>
    <t>Trutnov</t>
  </si>
  <si>
    <t>Krajč</t>
  </si>
  <si>
    <t>Cyklo MIPI</t>
  </si>
  <si>
    <t>Pitter</t>
  </si>
  <si>
    <t>Vladimír</t>
  </si>
  <si>
    <t>SK Týniště n.Orl.</t>
  </si>
  <si>
    <t>Goldbach</t>
  </si>
  <si>
    <t>Žehuň</t>
  </si>
  <si>
    <t>Kvasnička</t>
  </si>
  <si>
    <t>Přelouč</t>
  </si>
  <si>
    <t>Sedlák</t>
  </si>
  <si>
    <t>AC Pce</t>
  </si>
  <si>
    <t>Kramář</t>
  </si>
  <si>
    <t>AČR</t>
  </si>
  <si>
    <t>Jiroudek</t>
  </si>
  <si>
    <t>Firkušný</t>
  </si>
  <si>
    <t>SKI Skuhrov n. Bělou</t>
  </si>
  <si>
    <t>Bubeníček</t>
  </si>
  <si>
    <t>AC Čáslav</t>
  </si>
  <si>
    <t>Štarha</t>
  </si>
  <si>
    <t>Patrik</t>
  </si>
  <si>
    <t>Jiskra Litomyšl</t>
  </si>
  <si>
    <t>Kvašnička</t>
  </si>
  <si>
    <t>Daniel</t>
  </si>
  <si>
    <t>Cyklokraus Přelouč</t>
  </si>
  <si>
    <t>Eliáš</t>
  </si>
  <si>
    <t>Heller</t>
  </si>
  <si>
    <t>Vokolek</t>
  </si>
  <si>
    <t>Fort SNC ÚO</t>
  </si>
  <si>
    <t>Orlich</t>
  </si>
  <si>
    <t>Cyklopokr HK</t>
  </si>
  <si>
    <t>Vejběra</t>
  </si>
  <si>
    <t>Radiměřský</t>
  </si>
  <si>
    <t>Karel</t>
  </si>
  <si>
    <t>SK Miletín</t>
  </si>
  <si>
    <t>Bavor</t>
  </si>
  <si>
    <t>Gdula</t>
  </si>
  <si>
    <t>Řemínek</t>
  </si>
  <si>
    <t>3D Fittness Žamberk</t>
  </si>
  <si>
    <t>Fajfr</t>
  </si>
  <si>
    <t>Kincl</t>
  </si>
  <si>
    <t>TJ Nové Město n.Moravě</t>
  </si>
  <si>
    <t>Kourek</t>
  </si>
  <si>
    <t xml:space="preserve">Asbolutní pořadí mužů </t>
  </si>
  <si>
    <t>Keprtová</t>
  </si>
  <si>
    <t>Miroslava</t>
  </si>
  <si>
    <t>Šlechtová</t>
  </si>
  <si>
    <t>Marie</t>
  </si>
  <si>
    <t>Kategorie Q (1959 a starši) ženy nad 55</t>
  </si>
  <si>
    <t>Kategorie P (1969 až 1960) ženy nad 45</t>
  </si>
  <si>
    <t>Kategorie O (1979 až 1970) ženy nad 35</t>
  </si>
  <si>
    <t>Kategorie  N  (-1980) ženy do 35 let</t>
  </si>
  <si>
    <t>Hellerová</t>
  </si>
  <si>
    <t>Ptáčníková</t>
  </si>
  <si>
    <t>UHK</t>
  </si>
  <si>
    <t>Hronová</t>
  </si>
  <si>
    <t>|Markéta</t>
  </si>
  <si>
    <t>Actoivity Lanškroun</t>
  </si>
  <si>
    <t>Sontáková</t>
  </si>
  <si>
    <t>Pampeliška Olomouc</t>
  </si>
  <si>
    <t>Ledvinová</t>
  </si>
  <si>
    <t>Vejběrová</t>
  </si>
  <si>
    <t>Dvořáková</t>
  </si>
  <si>
    <t xml:space="preserve">Marta </t>
  </si>
  <si>
    <t>TJ Sokol HK</t>
  </si>
  <si>
    <t>Asbolutní pořadí ženy</t>
  </si>
  <si>
    <t>Stadion Na Olšinkách Sokol Pardubice I.  18.10.2014</t>
  </si>
  <si>
    <t xml:space="preserve">45. ročníku Velké Pardubické cross-country </t>
  </si>
  <si>
    <t>Kategorie E (-1975)  muži do 39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</si>
</sst>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mm:ss.00"/>
    <numFmt numFmtId="166" formatCode="h:mm\,ss"/>
    <numFmt numFmtId="167" formatCode="h:mm;@"/>
    <numFmt numFmtId="168" formatCode="[$-405]d\.\ mmmm\ yyyy"/>
    <numFmt numFmtId="169" formatCode="[h]:mm:ss;@"/>
    <numFmt numFmtId="170" formatCode="[h]:mm;@"/>
    <numFmt numFmtId="171" formatCode="[$-F400]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 CE"/>
      <family val="1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17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21" fontId="4" fillId="0" borderId="10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os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"/>
      <sheetName val="MNOPQ"/>
      <sheetName val="vsichni"/>
      <sheetName val="por.muzi"/>
      <sheetName val="por.zeny"/>
      <sheetName val="por.celk"/>
      <sheetName val="trideni zeny"/>
      <sheetName val="trideni muzi"/>
      <sheetName val="List2"/>
    </sheetNames>
    <sheetDataSet>
      <sheetData sheetId="0">
        <row r="2">
          <cell r="B2" t="str">
            <v>st. č.</v>
          </cell>
          <cell r="C2" t="str">
            <v>Jméno</v>
          </cell>
          <cell r="D2" t="str">
            <v>Příjmení</v>
          </cell>
          <cell r="E2" t="str">
            <v>Narozen</v>
          </cell>
          <cell r="F2" t="str">
            <v>Stát - oddíl</v>
          </cell>
        </row>
        <row r="3">
          <cell r="B3">
            <v>1</v>
          </cell>
          <cell r="C3" t="str">
            <v>Milan </v>
          </cell>
          <cell r="D3" t="str">
            <v>Moník</v>
          </cell>
          <cell r="E3">
            <v>1969</v>
          </cell>
          <cell r="F3" t="str">
            <v>Smiřice</v>
          </cell>
        </row>
        <row r="4">
          <cell r="B4">
            <v>2</v>
          </cell>
          <cell r="C4" t="str">
            <v>Lukáš</v>
          </cell>
          <cell r="D4" t="str">
            <v>Gdula</v>
          </cell>
          <cell r="E4">
            <v>1991</v>
          </cell>
          <cell r="F4" t="str">
            <v>HVEPA</v>
          </cell>
        </row>
        <row r="5">
          <cell r="B5">
            <v>3</v>
          </cell>
          <cell r="C5" t="str">
            <v>Tomáš</v>
          </cell>
          <cell r="D5" t="str">
            <v>Gdula</v>
          </cell>
          <cell r="E5">
            <v>1997</v>
          </cell>
          <cell r="F5" t="str">
            <v>HVEPA</v>
          </cell>
        </row>
        <row r="6">
          <cell r="B6">
            <v>100</v>
          </cell>
          <cell r="C6" t="str">
            <v>František</v>
          </cell>
          <cell r="D6" t="str">
            <v>Krátký</v>
          </cell>
          <cell r="E6">
            <v>1943</v>
          </cell>
          <cell r="F6" t="str">
            <v>Králíky</v>
          </cell>
        </row>
        <row r="7">
          <cell r="B7">
            <v>4</v>
          </cell>
          <cell r="C7" t="str">
            <v>Jan</v>
          </cell>
          <cell r="D7" t="str">
            <v>Tučný</v>
          </cell>
          <cell r="E7">
            <v>1947</v>
          </cell>
          <cell r="F7" t="str">
            <v>MK Pardubice</v>
          </cell>
        </row>
        <row r="8">
          <cell r="B8">
            <v>5</v>
          </cell>
          <cell r="C8" t="str">
            <v>Karel</v>
          </cell>
          <cell r="D8" t="str">
            <v>Radiměřský</v>
          </cell>
          <cell r="E8">
            <v>1987</v>
          </cell>
          <cell r="F8" t="str">
            <v>ISCAREX</v>
          </cell>
        </row>
        <row r="9">
          <cell r="B9">
            <v>6</v>
          </cell>
          <cell r="C9" t="str">
            <v>Jan</v>
          </cell>
          <cell r="D9" t="str">
            <v>Vejběra</v>
          </cell>
          <cell r="E9">
            <v>1966</v>
          </cell>
          <cell r="F9" t="str">
            <v>Cyklopokr HK</v>
          </cell>
        </row>
        <row r="10">
          <cell r="B10">
            <v>7</v>
          </cell>
          <cell r="C10" t="str">
            <v>Jaroslav</v>
          </cell>
          <cell r="D10" t="str">
            <v>Hromádko</v>
          </cell>
          <cell r="E10">
            <v>1971</v>
          </cell>
          <cell r="F10" t="str">
            <v>AČR</v>
          </cell>
        </row>
        <row r="11">
          <cell r="B11">
            <v>8</v>
          </cell>
          <cell r="C11" t="str">
            <v>Jan</v>
          </cell>
          <cell r="D11" t="str">
            <v>Kalousek</v>
          </cell>
          <cell r="E11">
            <v>1971</v>
          </cell>
          <cell r="F11" t="str">
            <v>HVEPA</v>
          </cell>
        </row>
        <row r="12">
          <cell r="B12">
            <v>9</v>
          </cell>
          <cell r="C12" t="str">
            <v>František</v>
          </cell>
          <cell r="D12" t="str">
            <v>Fajfr</v>
          </cell>
          <cell r="E12">
            <v>1972</v>
          </cell>
          <cell r="F12" t="str">
            <v>3D Fittness Žamberk</v>
          </cell>
        </row>
        <row r="13">
          <cell r="B13">
            <v>10</v>
          </cell>
          <cell r="C13" t="str">
            <v>Petr</v>
          </cell>
          <cell r="D13" t="str">
            <v>Orlich</v>
          </cell>
          <cell r="E13">
            <v>1961</v>
          </cell>
          <cell r="F13" t="str">
            <v>Fort SNC ÚO</v>
          </cell>
        </row>
        <row r="14">
          <cell r="B14">
            <v>11</v>
          </cell>
          <cell r="C14" t="str">
            <v>Lukáš</v>
          </cell>
          <cell r="D14" t="str">
            <v>Kourek</v>
          </cell>
          <cell r="E14">
            <v>1988</v>
          </cell>
          <cell r="F14" t="str">
            <v>TJ Nové Město n.Moravě</v>
          </cell>
        </row>
        <row r="15">
          <cell r="B15">
            <v>12</v>
          </cell>
          <cell r="C15" t="str">
            <v>Marek</v>
          </cell>
          <cell r="D15" t="str">
            <v>Kincl</v>
          </cell>
          <cell r="E15">
            <v>1974</v>
          </cell>
          <cell r="F15" t="str">
            <v>TJ Maratonstav Úpice</v>
          </cell>
        </row>
        <row r="16">
          <cell r="B16">
            <v>13</v>
          </cell>
          <cell r="C16" t="str">
            <v>Jan</v>
          </cell>
          <cell r="D16" t="str">
            <v>Bavor</v>
          </cell>
          <cell r="E16">
            <v>1984</v>
          </cell>
          <cell r="F16" t="str">
            <v>SK Miletín</v>
          </cell>
        </row>
        <row r="17">
          <cell r="B17">
            <v>14</v>
          </cell>
          <cell r="C17" t="str">
            <v>Radim</v>
          </cell>
          <cell r="D17" t="str">
            <v>Pelikán</v>
          </cell>
          <cell r="E17">
            <v>1975</v>
          </cell>
          <cell r="F17" t="str">
            <v>Pardubice</v>
          </cell>
        </row>
        <row r="18">
          <cell r="B18">
            <v>15</v>
          </cell>
          <cell r="C18" t="str">
            <v>Matěj</v>
          </cell>
          <cell r="D18" t="str">
            <v>Řemínek</v>
          </cell>
          <cell r="E18">
            <v>1986</v>
          </cell>
          <cell r="F18" t="str">
            <v>AC Choceň</v>
          </cell>
        </row>
        <row r="19">
          <cell r="B19">
            <v>16</v>
          </cell>
          <cell r="C19" t="str">
            <v>Zdeněk</v>
          </cell>
          <cell r="D19" t="str">
            <v>Krajč</v>
          </cell>
          <cell r="E19">
            <v>1954</v>
          </cell>
          <cell r="F19" t="str">
            <v>Trutnov</v>
          </cell>
        </row>
        <row r="20">
          <cell r="B20">
            <v>17</v>
          </cell>
          <cell r="C20" t="str">
            <v>Zdeněk</v>
          </cell>
          <cell r="D20" t="str">
            <v>Novotný</v>
          </cell>
          <cell r="E20">
            <v>1972</v>
          </cell>
          <cell r="F20" t="str">
            <v>Jiskra Litomyšl</v>
          </cell>
        </row>
        <row r="21">
          <cell r="B21">
            <v>99</v>
          </cell>
          <cell r="C21" t="str">
            <v>Jiří</v>
          </cell>
          <cell r="D21" t="str">
            <v>Soukup</v>
          </cell>
          <cell r="E21">
            <v>1927</v>
          </cell>
          <cell r="F21" t="str">
            <v>TJ Liga 100 HK</v>
          </cell>
        </row>
        <row r="22">
          <cell r="B22">
            <v>98</v>
          </cell>
          <cell r="C22" t="str">
            <v>František</v>
          </cell>
          <cell r="D22" t="str">
            <v>Tomášek</v>
          </cell>
          <cell r="E22">
            <v>1925</v>
          </cell>
          <cell r="F22" t="str">
            <v>TJ Otrokovice</v>
          </cell>
        </row>
        <row r="23">
          <cell r="B23">
            <v>97</v>
          </cell>
          <cell r="C23" t="str">
            <v>Jindřich</v>
          </cell>
          <cell r="D23" t="str">
            <v>Tomíšek</v>
          </cell>
          <cell r="E23">
            <v>1939</v>
          </cell>
          <cell r="F23" t="str">
            <v>Porel Horní Moštěnice</v>
          </cell>
        </row>
        <row r="24">
          <cell r="B24">
            <v>18</v>
          </cell>
          <cell r="C24" t="str">
            <v>Jiří</v>
          </cell>
          <cell r="D24" t="str">
            <v>Bubeníček</v>
          </cell>
          <cell r="E24">
            <v>1951</v>
          </cell>
          <cell r="F24" t="str">
            <v>SKI Skuhrov n. Bělou</v>
          </cell>
        </row>
        <row r="25">
          <cell r="B25">
            <v>19</v>
          </cell>
          <cell r="C25" t="str">
            <v>Václav</v>
          </cell>
          <cell r="D25" t="str">
            <v>Goldbach</v>
          </cell>
          <cell r="E25">
            <v>1950</v>
          </cell>
          <cell r="F25" t="str">
            <v>SK Týniště n.Orl.</v>
          </cell>
        </row>
        <row r="26">
          <cell r="B26">
            <v>20</v>
          </cell>
          <cell r="C26" t="str">
            <v>Radim</v>
          </cell>
          <cell r="D26" t="str">
            <v>Kramář</v>
          </cell>
          <cell r="E26">
            <v>1988</v>
          </cell>
          <cell r="F26" t="str">
            <v>AC Pce</v>
          </cell>
        </row>
        <row r="27">
          <cell r="B27">
            <v>96</v>
          </cell>
          <cell r="C27" t="str">
            <v>Stanislav</v>
          </cell>
          <cell r="D27" t="str">
            <v>Doležal</v>
          </cell>
          <cell r="E27">
            <v>1938</v>
          </cell>
          <cell r="F27" t="str">
            <v>BK Pardubice</v>
          </cell>
        </row>
        <row r="28">
          <cell r="B28">
            <v>21</v>
          </cell>
          <cell r="C28" t="str">
            <v>Miloš</v>
          </cell>
          <cell r="D28" t="str">
            <v>Kratochvíl</v>
          </cell>
          <cell r="E28">
            <v>1975</v>
          </cell>
          <cell r="F28" t="str">
            <v>HVEPA</v>
          </cell>
        </row>
        <row r="29">
          <cell r="B29">
            <v>22</v>
          </cell>
          <cell r="C29" t="str">
            <v>Petr</v>
          </cell>
          <cell r="D29" t="str">
            <v>Eliáš</v>
          </cell>
          <cell r="E29">
            <v>1960</v>
          </cell>
          <cell r="F29" t="str">
            <v>HVEPA</v>
          </cell>
        </row>
        <row r="30">
          <cell r="B30">
            <v>23</v>
          </cell>
          <cell r="C30" t="str">
            <v>Michal</v>
          </cell>
          <cell r="D30" t="str">
            <v>Vokolek</v>
          </cell>
          <cell r="E30">
            <v>1972</v>
          </cell>
          <cell r="F30" t="str">
            <v>Pardubice</v>
          </cell>
        </row>
        <row r="31">
          <cell r="B31">
            <v>24</v>
          </cell>
          <cell r="C31" t="str">
            <v>Jan</v>
          </cell>
          <cell r="D31" t="str">
            <v>Kvasnička</v>
          </cell>
          <cell r="E31">
            <v>1987</v>
          </cell>
          <cell r="F31" t="str">
            <v>Žehuň</v>
          </cell>
        </row>
        <row r="32">
          <cell r="B32">
            <v>25</v>
          </cell>
          <cell r="C32" t="str">
            <v>Daniel</v>
          </cell>
          <cell r="D32" t="str">
            <v>Kvašnička</v>
          </cell>
          <cell r="E32">
            <v>1985</v>
          </cell>
          <cell r="F32" t="str">
            <v>Žehuň</v>
          </cell>
        </row>
        <row r="33">
          <cell r="B33">
            <v>26</v>
          </cell>
          <cell r="C33" t="str">
            <v>Milan</v>
          </cell>
          <cell r="D33" t="str">
            <v>Jiroudek</v>
          </cell>
          <cell r="E33">
            <v>1986</v>
          </cell>
          <cell r="F33" t="str">
            <v>Žehuň</v>
          </cell>
        </row>
        <row r="34">
          <cell r="B34">
            <v>27</v>
          </cell>
          <cell r="C34" t="str">
            <v>Václav</v>
          </cell>
          <cell r="D34" t="str">
            <v>Kraus</v>
          </cell>
          <cell r="E34">
            <v>1964</v>
          </cell>
          <cell r="F34" t="str">
            <v>Cyklokraus Přelouč</v>
          </cell>
        </row>
        <row r="35">
          <cell r="B35">
            <v>28</v>
          </cell>
          <cell r="C35" t="str">
            <v>Radim</v>
          </cell>
          <cell r="D35" t="str">
            <v>Oliva</v>
          </cell>
          <cell r="E35">
            <v>1975</v>
          </cell>
          <cell r="F35" t="str">
            <v>Pardubice</v>
          </cell>
        </row>
        <row r="36">
          <cell r="B36">
            <v>29</v>
          </cell>
          <cell r="C36" t="str">
            <v>Dalibor</v>
          </cell>
          <cell r="D36" t="str">
            <v>Chocholouš</v>
          </cell>
          <cell r="E36">
            <v>1946</v>
          </cell>
          <cell r="F36" t="str">
            <v>Dubina Pardubice</v>
          </cell>
        </row>
        <row r="37">
          <cell r="B37">
            <v>30</v>
          </cell>
          <cell r="C37" t="str">
            <v>Tomáš</v>
          </cell>
          <cell r="D37" t="str">
            <v>Heller</v>
          </cell>
          <cell r="E37">
            <v>1981</v>
          </cell>
          <cell r="F37" t="str">
            <v>HK</v>
          </cell>
        </row>
        <row r="38">
          <cell r="B38">
            <v>31</v>
          </cell>
          <cell r="C38" t="str">
            <v>Martin</v>
          </cell>
          <cell r="D38" t="str">
            <v>Firkušný</v>
          </cell>
          <cell r="E38">
            <v>1982</v>
          </cell>
          <cell r="F38" t="str">
            <v>Smiřice</v>
          </cell>
        </row>
        <row r="39">
          <cell r="B39">
            <v>32</v>
          </cell>
          <cell r="C39" t="str">
            <v>Jiří</v>
          </cell>
          <cell r="D39" t="str">
            <v>Sedlák</v>
          </cell>
          <cell r="E39">
            <v>1958</v>
          </cell>
          <cell r="F39" t="str">
            <v>Přelouč</v>
          </cell>
        </row>
        <row r="40">
          <cell r="B40">
            <v>33</v>
          </cell>
          <cell r="C40" t="str">
            <v>Milan</v>
          </cell>
          <cell r="D40" t="str">
            <v>Bajer</v>
          </cell>
          <cell r="E40">
            <v>1955</v>
          </cell>
          <cell r="F40" t="str">
            <v>Kafe Bajer</v>
          </cell>
        </row>
        <row r="41">
          <cell r="B41">
            <v>34</v>
          </cell>
          <cell r="C41" t="str">
            <v>Vladimír</v>
          </cell>
          <cell r="D41" t="str">
            <v>Pitter</v>
          </cell>
          <cell r="E41">
            <v>1950</v>
          </cell>
          <cell r="F41" t="str">
            <v>Cyklo MIPI</v>
          </cell>
        </row>
        <row r="42">
          <cell r="B42">
            <v>35</v>
          </cell>
          <cell r="C42" t="str">
            <v>Václav</v>
          </cell>
          <cell r="D42" t="str">
            <v>Němec</v>
          </cell>
          <cell r="E42">
            <v>1973</v>
          </cell>
          <cell r="F42" t="str">
            <v>Pardubice</v>
          </cell>
        </row>
        <row r="43">
          <cell r="B43">
            <v>36</v>
          </cell>
          <cell r="C43" t="str">
            <v>Josef</v>
          </cell>
          <cell r="D43" t="str">
            <v>Bednář</v>
          </cell>
          <cell r="E43">
            <v>1950</v>
          </cell>
          <cell r="F43" t="str">
            <v>Počáply</v>
          </cell>
        </row>
        <row r="44">
          <cell r="B44">
            <v>37</v>
          </cell>
          <cell r="C44" t="str">
            <v>Patrik</v>
          </cell>
          <cell r="D44" t="str">
            <v>Štarha</v>
          </cell>
          <cell r="E44">
            <v>1995</v>
          </cell>
          <cell r="F44" t="str">
            <v>AC Čáslav</v>
          </cell>
        </row>
        <row r="45">
          <cell r="B45">
            <v>38</v>
          </cell>
          <cell r="C45" t="str">
            <v>Pavel</v>
          </cell>
          <cell r="D45" t="str">
            <v>Novák</v>
          </cell>
          <cell r="E45">
            <v>1981</v>
          </cell>
          <cell r="F45" t="str">
            <v>KRB Chrudim</v>
          </cell>
        </row>
      </sheetData>
      <sheetData sheetId="1">
        <row r="2">
          <cell r="B2" t="str">
            <v>st. č.</v>
          </cell>
          <cell r="C2" t="str">
            <v>Jméno</v>
          </cell>
          <cell r="D2" t="str">
            <v>Příjmení</v>
          </cell>
          <cell r="E2" t="str">
            <v>Narozen</v>
          </cell>
          <cell r="F2" t="str">
            <v>Stát - oddíl</v>
          </cell>
        </row>
        <row r="3">
          <cell r="B3">
            <v>180</v>
          </cell>
          <cell r="C3" t="str">
            <v>Veronika</v>
          </cell>
          <cell r="D3" t="str">
            <v>Peterková</v>
          </cell>
          <cell r="E3">
            <v>1984</v>
          </cell>
          <cell r="F3" t="str">
            <v>TJ Svitavy</v>
          </cell>
        </row>
        <row r="4">
          <cell r="B4">
            <v>181</v>
          </cell>
          <cell r="C4" t="str">
            <v>Anna</v>
          </cell>
          <cell r="D4" t="str">
            <v>Krátká</v>
          </cell>
          <cell r="E4">
            <v>1969</v>
          </cell>
          <cell r="F4" t="str">
            <v>HVEPA</v>
          </cell>
        </row>
        <row r="5">
          <cell r="B5">
            <v>182</v>
          </cell>
          <cell r="C5" t="str">
            <v>Pavla</v>
          </cell>
          <cell r="D5" t="str">
            <v>Šimůnková</v>
          </cell>
          <cell r="E5">
            <v>1977</v>
          </cell>
          <cell r="F5" t="str">
            <v>ISCAREX</v>
          </cell>
        </row>
        <row r="6">
          <cell r="B6">
            <v>183</v>
          </cell>
          <cell r="C6" t="str">
            <v>Miroslava</v>
          </cell>
          <cell r="D6" t="str">
            <v>Keprtová</v>
          </cell>
          <cell r="E6">
            <v>1948</v>
          </cell>
          <cell r="F6" t="str">
            <v>ISCAREX</v>
          </cell>
        </row>
        <row r="7">
          <cell r="B7">
            <v>184</v>
          </cell>
          <cell r="C7" t="str">
            <v>Eva</v>
          </cell>
          <cell r="D7" t="str">
            <v>Vejběrová</v>
          </cell>
          <cell r="E7">
            <v>1976</v>
          </cell>
          <cell r="F7" t="str">
            <v>Cyklopokr HK</v>
          </cell>
        </row>
        <row r="8">
          <cell r="B8">
            <v>185</v>
          </cell>
          <cell r="C8" t="str">
            <v>Jana</v>
          </cell>
          <cell r="D8" t="str">
            <v>Matyášová</v>
          </cell>
          <cell r="E8">
            <v>1965</v>
          </cell>
          <cell r="F8" t="str">
            <v>Dolní Dobrouč</v>
          </cell>
        </row>
        <row r="9">
          <cell r="B9">
            <v>186</v>
          </cell>
          <cell r="C9" t="str">
            <v>Táňa</v>
          </cell>
          <cell r="D9" t="str">
            <v>Metelková</v>
          </cell>
          <cell r="E9">
            <v>1972</v>
          </cell>
          <cell r="F9" t="str">
            <v>TJ Sokol HK</v>
          </cell>
        </row>
        <row r="10">
          <cell r="B10">
            <v>187</v>
          </cell>
          <cell r="C10" t="str">
            <v>Denisa</v>
          </cell>
          <cell r="D10" t="str">
            <v>Kozáková</v>
          </cell>
          <cell r="E10">
            <v>1979</v>
          </cell>
          <cell r="F10" t="str">
            <v>HVEPA</v>
          </cell>
        </row>
        <row r="11">
          <cell r="B11">
            <v>188</v>
          </cell>
          <cell r="C11" t="str">
            <v>Petra</v>
          </cell>
          <cell r="D11" t="str">
            <v>Dvořáková</v>
          </cell>
          <cell r="E11">
            <v>1981</v>
          </cell>
          <cell r="F11" t="str">
            <v>AC Čáslav</v>
          </cell>
        </row>
        <row r="12">
          <cell r="B12">
            <v>189</v>
          </cell>
          <cell r="C12" t="str">
            <v>Lenka</v>
          </cell>
          <cell r="D12" t="str">
            <v>Rossi</v>
          </cell>
          <cell r="E12">
            <v>1954</v>
          </cell>
          <cell r="F12" t="str">
            <v>ISCAREX</v>
          </cell>
        </row>
        <row r="13">
          <cell r="B13">
            <v>190</v>
          </cell>
          <cell r="C13" t="str">
            <v>Marta </v>
          </cell>
          <cell r="D13" t="str">
            <v>Fenclová</v>
          </cell>
          <cell r="E13">
            <v>1976</v>
          </cell>
          <cell r="F13" t="str">
            <v>AC Pardubice</v>
          </cell>
        </row>
        <row r="14">
          <cell r="B14">
            <v>191</v>
          </cell>
          <cell r="C14" t="str">
            <v>Lenka</v>
          </cell>
          <cell r="D14" t="str">
            <v>Sontáková</v>
          </cell>
          <cell r="E14">
            <v>1991</v>
          </cell>
          <cell r="F14" t="str">
            <v>Actoivity Lanškroun</v>
          </cell>
        </row>
        <row r="15">
          <cell r="B15">
            <v>192</v>
          </cell>
          <cell r="C15" t="str">
            <v>Jitka</v>
          </cell>
          <cell r="D15" t="str">
            <v>Vítová</v>
          </cell>
          <cell r="E15">
            <v>1987</v>
          </cell>
          <cell r="F15" t="str">
            <v>Pardubice</v>
          </cell>
        </row>
        <row r="16">
          <cell r="B16">
            <v>193</v>
          </cell>
          <cell r="C16" t="str">
            <v>Hana</v>
          </cell>
          <cell r="D16" t="str">
            <v>Šternerová</v>
          </cell>
          <cell r="E16">
            <v>1963</v>
          </cell>
          <cell r="F16" t="str">
            <v>HK</v>
          </cell>
        </row>
        <row r="17">
          <cell r="B17">
            <v>194</v>
          </cell>
          <cell r="C17" t="str">
            <v>|Markéta</v>
          </cell>
          <cell r="D17" t="str">
            <v>Hronová</v>
          </cell>
          <cell r="E17">
            <v>1990</v>
          </cell>
          <cell r="F17" t="str">
            <v>UHK</v>
          </cell>
        </row>
        <row r="18">
          <cell r="B18">
            <v>195</v>
          </cell>
          <cell r="C18" t="str">
            <v>Hana</v>
          </cell>
          <cell r="D18" t="str">
            <v>Hellerová</v>
          </cell>
          <cell r="E18">
            <v>1961</v>
          </cell>
          <cell r="F18" t="str">
            <v>HK</v>
          </cell>
        </row>
        <row r="19">
          <cell r="B19">
            <v>196</v>
          </cell>
          <cell r="C19" t="str">
            <v>Marie</v>
          </cell>
          <cell r="D19" t="str">
            <v>Šlechtová</v>
          </cell>
          <cell r="E19">
            <v>1952</v>
          </cell>
          <cell r="F19" t="str">
            <v>TJ Sokol Jaroměř</v>
          </cell>
        </row>
        <row r="20">
          <cell r="B20">
            <v>197</v>
          </cell>
          <cell r="C20" t="str">
            <v>Jana</v>
          </cell>
          <cell r="D20" t="str">
            <v>Ledvinová</v>
          </cell>
          <cell r="E20">
            <v>1982</v>
          </cell>
          <cell r="F20" t="str">
            <v>Pampeliška Olomouc</v>
          </cell>
        </row>
        <row r="21">
          <cell r="B21">
            <v>198</v>
          </cell>
          <cell r="C21" t="str">
            <v>Lucie</v>
          </cell>
          <cell r="D21" t="str">
            <v>Ptáčníková</v>
          </cell>
          <cell r="E21">
            <v>1987</v>
          </cell>
          <cell r="F21" t="str">
            <v>Pardubice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PageLayoutView="0" workbookViewId="0" topLeftCell="A1">
      <selection activeCell="L102" sqref="L102"/>
    </sheetView>
  </sheetViews>
  <sheetFormatPr defaultColWidth="9.140625" defaultRowHeight="12.75"/>
  <cols>
    <col min="1" max="1" width="6.28125" style="0" customWidth="1"/>
    <col min="2" max="2" width="6.140625" style="9" customWidth="1"/>
    <col min="3" max="3" width="15.7109375" style="0" customWidth="1"/>
    <col min="4" max="4" width="15.57421875" style="0" customWidth="1"/>
    <col min="5" max="5" width="8.00390625" style="0" customWidth="1"/>
    <col min="6" max="6" width="25.140625" style="0" customWidth="1"/>
    <col min="7" max="7" width="10.421875" style="16" customWidth="1"/>
    <col min="8" max="8" width="5.8515625" style="0" customWidth="1"/>
  </cols>
  <sheetData>
    <row r="1" spans="1:7" ht="12.75" customHeight="1">
      <c r="A1" s="12" t="s">
        <v>59</v>
      </c>
      <c r="B1" s="13"/>
      <c r="C1" s="13"/>
      <c r="D1" s="13"/>
      <c r="E1" s="13"/>
      <c r="F1" s="13"/>
      <c r="G1" s="13"/>
    </row>
    <row r="2" spans="1:7" ht="20.25">
      <c r="A2" s="12" t="s">
        <v>204</v>
      </c>
      <c r="B2" s="13"/>
      <c r="C2" s="13"/>
      <c r="D2" s="13"/>
      <c r="E2" s="13"/>
      <c r="F2" s="13"/>
      <c r="G2" s="13"/>
    </row>
    <row r="3" spans="1:7" ht="13.5" thickBot="1">
      <c r="A3" s="14" t="s">
        <v>203</v>
      </c>
      <c r="B3" s="15"/>
      <c r="C3" s="15"/>
      <c r="D3" s="15"/>
      <c r="E3" s="15"/>
      <c r="F3" s="15"/>
      <c r="G3" s="15"/>
    </row>
    <row r="4" spans="1:7" ht="13.5" thickBot="1">
      <c r="A4" s="14" t="s">
        <v>11</v>
      </c>
      <c r="B4" s="15"/>
      <c r="C4" s="15"/>
      <c r="D4" s="15"/>
      <c r="E4" s="15"/>
      <c r="F4" s="15"/>
      <c r="G4" s="15"/>
    </row>
    <row r="5" spans="1:6" ht="18.75">
      <c r="A5" s="1" t="s">
        <v>202</v>
      </c>
      <c r="B5"/>
      <c r="F5" s="7" t="s">
        <v>116</v>
      </c>
    </row>
    <row r="6" spans="1:7" ht="13.5" thickBot="1">
      <c r="A6" s="3" t="s">
        <v>0</v>
      </c>
      <c r="B6" s="3" t="s">
        <v>1</v>
      </c>
      <c r="C6" s="3" t="s">
        <v>2</v>
      </c>
      <c r="D6" s="3" t="s">
        <v>3</v>
      </c>
      <c r="E6" s="4" t="s">
        <v>6</v>
      </c>
      <c r="F6" s="3" t="s">
        <v>4</v>
      </c>
      <c r="G6" s="19" t="s">
        <v>5</v>
      </c>
    </row>
    <row r="7" spans="1:8" ht="12.75">
      <c r="A7" s="18" t="s">
        <v>21</v>
      </c>
      <c r="B7">
        <v>186</v>
      </c>
      <c r="C7" t="s">
        <v>72</v>
      </c>
      <c r="D7" t="s">
        <v>61</v>
      </c>
      <c r="E7">
        <v>1972</v>
      </c>
      <c r="F7" s="9" t="s">
        <v>201</v>
      </c>
      <c r="G7" s="23">
        <v>0.7659722222222222</v>
      </c>
      <c r="H7" t="s">
        <v>102</v>
      </c>
    </row>
    <row r="8" spans="1:8" ht="12.75">
      <c r="A8" s="18" t="s">
        <v>22</v>
      </c>
      <c r="B8">
        <v>187</v>
      </c>
      <c r="C8" t="s">
        <v>69</v>
      </c>
      <c r="D8" t="s">
        <v>70</v>
      </c>
      <c r="E8">
        <v>1979</v>
      </c>
      <c r="F8" s="9" t="s">
        <v>105</v>
      </c>
      <c r="G8" s="23">
        <v>0.8222222222222223</v>
      </c>
      <c r="H8" t="s">
        <v>102</v>
      </c>
    </row>
    <row r="9" spans="1:8" ht="12.75">
      <c r="A9" s="18" t="s">
        <v>23</v>
      </c>
      <c r="B9">
        <v>190</v>
      </c>
      <c r="C9" t="s">
        <v>200</v>
      </c>
      <c r="D9" t="s">
        <v>85</v>
      </c>
      <c r="E9">
        <v>1976</v>
      </c>
      <c r="F9" s="9" t="s">
        <v>11</v>
      </c>
      <c r="G9" s="23">
        <v>0.84375</v>
      </c>
      <c r="H9" t="s">
        <v>102</v>
      </c>
    </row>
    <row r="10" spans="1:8" ht="12.75">
      <c r="A10" s="18" t="s">
        <v>24</v>
      </c>
      <c r="B10">
        <v>185</v>
      </c>
      <c r="C10" t="s">
        <v>20</v>
      </c>
      <c r="D10" t="s">
        <v>60</v>
      </c>
      <c r="E10">
        <v>1965</v>
      </c>
      <c r="F10" s="9" t="s">
        <v>86</v>
      </c>
      <c r="G10" s="23">
        <v>0.8604166666666666</v>
      </c>
      <c r="H10" t="s">
        <v>103</v>
      </c>
    </row>
    <row r="11" spans="1:8" ht="12.75">
      <c r="A11" s="18" t="s">
        <v>25</v>
      </c>
      <c r="B11">
        <v>181</v>
      </c>
      <c r="C11" t="s">
        <v>68</v>
      </c>
      <c r="D11" t="s">
        <v>89</v>
      </c>
      <c r="E11">
        <v>1969</v>
      </c>
      <c r="F11" s="9" t="s">
        <v>105</v>
      </c>
      <c r="G11" s="23">
        <v>0.875</v>
      </c>
      <c r="H11" t="s">
        <v>103</v>
      </c>
    </row>
    <row r="12" spans="1:8" ht="12.75">
      <c r="A12" s="18" t="s">
        <v>26</v>
      </c>
      <c r="B12">
        <v>188</v>
      </c>
      <c r="C12" t="s">
        <v>75</v>
      </c>
      <c r="D12" t="s">
        <v>199</v>
      </c>
      <c r="E12">
        <v>1981</v>
      </c>
      <c r="F12" s="9" t="s">
        <v>155</v>
      </c>
      <c r="G12" s="23">
        <v>0.90625</v>
      </c>
      <c r="H12" t="s">
        <v>67</v>
      </c>
    </row>
    <row r="13" spans="1:8" ht="12.75">
      <c r="A13" s="18" t="s">
        <v>27</v>
      </c>
      <c r="B13">
        <v>184</v>
      </c>
      <c r="C13" t="s">
        <v>78</v>
      </c>
      <c r="D13" t="s">
        <v>198</v>
      </c>
      <c r="E13">
        <v>1976</v>
      </c>
      <c r="F13" s="9" t="s">
        <v>167</v>
      </c>
      <c r="G13" s="23">
        <v>0.9583333333333334</v>
      </c>
      <c r="H13" t="s">
        <v>102</v>
      </c>
    </row>
    <row r="14" spans="1:8" ht="12.75">
      <c r="A14" s="18" t="s">
        <v>28</v>
      </c>
      <c r="B14">
        <v>197</v>
      </c>
      <c r="C14" t="s">
        <v>20</v>
      </c>
      <c r="D14" t="s">
        <v>197</v>
      </c>
      <c r="E14">
        <v>1982</v>
      </c>
      <c r="F14" s="9" t="s">
        <v>196</v>
      </c>
      <c r="G14" s="23">
        <v>0.96875</v>
      </c>
      <c r="H14" t="s">
        <v>67</v>
      </c>
    </row>
    <row r="15" spans="1:8" ht="12.75">
      <c r="A15" s="18" t="s">
        <v>29</v>
      </c>
      <c r="B15">
        <v>182</v>
      </c>
      <c r="C15" t="s">
        <v>15</v>
      </c>
      <c r="D15" t="s">
        <v>96</v>
      </c>
      <c r="E15">
        <v>1977</v>
      </c>
      <c r="F15" s="9" t="s">
        <v>117</v>
      </c>
      <c r="G15" s="23">
        <v>0.9798611111111111</v>
      </c>
      <c r="H15" t="s">
        <v>102</v>
      </c>
    </row>
    <row r="16" spans="1:8" ht="12.75">
      <c r="A16" s="18" t="s">
        <v>30</v>
      </c>
      <c r="B16">
        <v>191</v>
      </c>
      <c r="C16" t="s">
        <v>88</v>
      </c>
      <c r="D16" t="s">
        <v>195</v>
      </c>
      <c r="E16">
        <v>1991</v>
      </c>
      <c r="F16" s="9" t="s">
        <v>194</v>
      </c>
      <c r="G16" s="23">
        <v>0.9916666666666667</v>
      </c>
      <c r="H16" t="s">
        <v>67</v>
      </c>
    </row>
    <row r="17" spans="1:8" ht="12.75">
      <c r="A17" s="18" t="s">
        <v>31</v>
      </c>
      <c r="B17">
        <v>194</v>
      </c>
      <c r="C17" t="s">
        <v>193</v>
      </c>
      <c r="D17" t="s">
        <v>192</v>
      </c>
      <c r="E17">
        <v>1990</v>
      </c>
      <c r="F17" s="9" t="s">
        <v>191</v>
      </c>
      <c r="G17" s="23">
        <v>1.0048611111111112</v>
      </c>
      <c r="H17" t="s">
        <v>67</v>
      </c>
    </row>
    <row r="18" spans="1:8" ht="12.75">
      <c r="A18" s="18" t="s">
        <v>32</v>
      </c>
      <c r="B18">
        <v>192</v>
      </c>
      <c r="C18" t="s">
        <v>71</v>
      </c>
      <c r="D18" t="s">
        <v>83</v>
      </c>
      <c r="E18">
        <v>1987</v>
      </c>
      <c r="F18" s="9" t="s">
        <v>19</v>
      </c>
      <c r="G18" s="23">
        <v>1.0298611111111111</v>
      </c>
      <c r="H18" t="s">
        <v>67</v>
      </c>
    </row>
    <row r="19" spans="1:8" ht="12.75">
      <c r="A19" s="18" t="s">
        <v>33</v>
      </c>
      <c r="B19">
        <v>198</v>
      </c>
      <c r="C19" t="s">
        <v>111</v>
      </c>
      <c r="D19" t="s">
        <v>190</v>
      </c>
      <c r="E19">
        <v>1987</v>
      </c>
      <c r="F19" s="9" t="s">
        <v>19</v>
      </c>
      <c r="G19" s="23">
        <v>1.0541666666666667</v>
      </c>
      <c r="H19" t="s">
        <v>67</v>
      </c>
    </row>
    <row r="20" spans="1:8" ht="12.75">
      <c r="A20" s="18" t="s">
        <v>34</v>
      </c>
      <c r="B20">
        <v>196</v>
      </c>
      <c r="C20" t="s">
        <v>184</v>
      </c>
      <c r="D20" t="s">
        <v>183</v>
      </c>
      <c r="E20">
        <v>1952</v>
      </c>
      <c r="F20" s="9" t="s">
        <v>109</v>
      </c>
      <c r="G20" s="23">
        <v>1.0597222222222222</v>
      </c>
      <c r="H20" t="s">
        <v>104</v>
      </c>
    </row>
    <row r="21" spans="1:8" ht="12.75">
      <c r="A21" s="18" t="s">
        <v>35</v>
      </c>
      <c r="B21">
        <v>180</v>
      </c>
      <c r="C21" t="s">
        <v>112</v>
      </c>
      <c r="D21" t="s">
        <v>118</v>
      </c>
      <c r="E21">
        <v>1984</v>
      </c>
      <c r="F21" s="9" t="s">
        <v>90</v>
      </c>
      <c r="G21" s="23">
        <v>1.0791666666666666</v>
      </c>
      <c r="H21" t="s">
        <v>67</v>
      </c>
    </row>
    <row r="22" spans="1:8" ht="12.75" customHeight="1">
      <c r="A22" s="18" t="s">
        <v>36</v>
      </c>
      <c r="B22">
        <v>189</v>
      </c>
      <c r="C22" t="s">
        <v>88</v>
      </c>
      <c r="D22" t="s">
        <v>107</v>
      </c>
      <c r="E22">
        <v>1954</v>
      </c>
      <c r="F22" s="9" t="s">
        <v>117</v>
      </c>
      <c r="G22" s="23">
        <v>1.1520833333333333</v>
      </c>
      <c r="H22" t="s">
        <v>104</v>
      </c>
    </row>
    <row r="23" spans="1:8" ht="12.75">
      <c r="A23" s="18" t="s">
        <v>37</v>
      </c>
      <c r="B23">
        <v>193</v>
      </c>
      <c r="C23" t="s">
        <v>84</v>
      </c>
      <c r="D23" t="s">
        <v>97</v>
      </c>
      <c r="E23">
        <v>1963</v>
      </c>
      <c r="F23" s="9" t="s">
        <v>108</v>
      </c>
      <c r="G23" s="23">
        <v>1.1812500000000001</v>
      </c>
      <c r="H23" t="s">
        <v>103</v>
      </c>
    </row>
    <row r="24" spans="1:8" ht="12.75">
      <c r="A24" s="18" t="s">
        <v>38</v>
      </c>
      <c r="B24">
        <v>183</v>
      </c>
      <c r="C24" t="s">
        <v>182</v>
      </c>
      <c r="D24" t="s">
        <v>181</v>
      </c>
      <c r="E24">
        <v>1948</v>
      </c>
      <c r="F24" s="9" t="s">
        <v>117</v>
      </c>
      <c r="G24" s="23">
        <v>1.1875</v>
      </c>
      <c r="H24" t="s">
        <v>104</v>
      </c>
    </row>
    <row r="25" spans="1:8" ht="12.75">
      <c r="A25" s="18" t="s">
        <v>39</v>
      </c>
      <c r="B25">
        <v>195</v>
      </c>
      <c r="C25" t="s">
        <v>84</v>
      </c>
      <c r="D25" t="s">
        <v>189</v>
      </c>
      <c r="E25">
        <v>1961</v>
      </c>
      <c r="F25" s="9" t="s">
        <v>108</v>
      </c>
      <c r="G25" s="23">
        <v>1.2444444444444445</v>
      </c>
      <c r="H25" t="s">
        <v>103</v>
      </c>
    </row>
    <row r="26" spans="1:7" ht="12.75">
      <c r="A26" s="5"/>
      <c r="B26"/>
      <c r="G26" s="22"/>
    </row>
    <row r="27" spans="1:6" ht="18.75">
      <c r="A27" s="1" t="s">
        <v>188</v>
      </c>
      <c r="B27"/>
      <c r="F27" s="7" t="s">
        <v>116</v>
      </c>
    </row>
    <row r="28" spans="1:7" ht="13.5" thickBot="1">
      <c r="A28" s="3" t="s">
        <v>0</v>
      </c>
      <c r="B28" s="3" t="s">
        <v>1</v>
      </c>
      <c r="C28" s="3" t="s">
        <v>2</v>
      </c>
      <c r="D28" s="3" t="s">
        <v>3</v>
      </c>
      <c r="E28" s="4" t="s">
        <v>6</v>
      </c>
      <c r="F28" s="3" t="s">
        <v>4</v>
      </c>
      <c r="G28" s="19" t="s">
        <v>5</v>
      </c>
    </row>
    <row r="29" spans="1:7" ht="12.75" customHeight="1">
      <c r="A29" s="5" t="s">
        <v>21</v>
      </c>
      <c r="B29" s="11">
        <v>188</v>
      </c>
      <c r="C29" t="str">
        <f>IF(ISNA(VLOOKUP(B29,'[1]MNOPQ'!$B$2:$C$237,2,FALSE))," ",VLOOKUP(B29,'[1]MNOPQ'!$B$2:$C$237,2,FALSE))</f>
        <v>Petra</v>
      </c>
      <c r="D29" t="str">
        <f>IF(ISNA(VLOOKUP(B29,'[1]MNOPQ'!$B$2:$D$237,3,FALSE))," ",VLOOKUP(B29,'[1]MNOPQ'!$B$2:$D$237,3,FALSE))</f>
        <v>Dvořáková</v>
      </c>
      <c r="E29">
        <f>IF(ISNA(VLOOKUP(B29,'[1]MNOPQ'!$B$2:$F$237,4,FALSE))," ",VLOOKUP(B29,'[1]MNOPQ'!$B$2:$F$237,4,FALSE))</f>
        <v>1981</v>
      </c>
      <c r="F29" t="str">
        <f>IF(ISNA(VLOOKUP(B29,'[1]MNOPQ'!$B$2:$F$237,5,FALSE))," ",VLOOKUP(B29,'[1]MNOPQ'!$B$2:$F$237,5,FALSE))</f>
        <v>AC Čáslav</v>
      </c>
      <c r="G29" s="24">
        <v>0.90625</v>
      </c>
    </row>
    <row r="30" spans="1:7" ht="12.75" customHeight="1">
      <c r="A30" s="5" t="s">
        <v>22</v>
      </c>
      <c r="B30" s="11">
        <v>197</v>
      </c>
      <c r="C30" t="str">
        <f>IF(ISNA(VLOOKUP(B30,'[1]MNOPQ'!$B$2:$C$237,2,FALSE))," ",VLOOKUP(B30,'[1]MNOPQ'!$B$2:$C$237,2,FALSE))</f>
        <v>Jana</v>
      </c>
      <c r="D30" t="str">
        <f>IF(ISNA(VLOOKUP(B30,'[1]MNOPQ'!$B$2:$D$237,3,FALSE))," ",VLOOKUP(B30,'[1]MNOPQ'!$B$2:$D$237,3,FALSE))</f>
        <v>Ledvinová</v>
      </c>
      <c r="E30">
        <f>IF(ISNA(VLOOKUP(B30,'[1]MNOPQ'!$B$2:$F$237,4,FALSE))," ",VLOOKUP(B30,'[1]MNOPQ'!$B$2:$F$237,4,FALSE))</f>
        <v>1982</v>
      </c>
      <c r="F30" t="str">
        <f>IF(ISNA(VLOOKUP(B30,'[1]MNOPQ'!$B$2:$F$237,5,FALSE))," ",VLOOKUP(B30,'[1]MNOPQ'!$B$2:$F$237,5,FALSE))</f>
        <v>Pampeliška Olomouc</v>
      </c>
      <c r="G30" s="24">
        <v>0.96875</v>
      </c>
    </row>
    <row r="31" spans="1:7" ht="12.75" customHeight="1">
      <c r="A31" s="5" t="s">
        <v>23</v>
      </c>
      <c r="B31" s="11">
        <v>191</v>
      </c>
      <c r="C31" t="str">
        <f>IF(ISNA(VLOOKUP(B31,'[1]MNOPQ'!$B$2:$C$237,2,FALSE))," ",VLOOKUP(B31,'[1]MNOPQ'!$B$2:$C$237,2,FALSE))</f>
        <v>Lenka</v>
      </c>
      <c r="D31" t="str">
        <f>IF(ISNA(VLOOKUP(B31,'[1]MNOPQ'!$B$2:$D$237,3,FALSE))," ",VLOOKUP(B31,'[1]MNOPQ'!$B$2:$D$237,3,FALSE))</f>
        <v>Sontáková</v>
      </c>
      <c r="E31">
        <f>IF(ISNA(VLOOKUP(B31,'[1]MNOPQ'!$B$2:$F$237,4,FALSE))," ",VLOOKUP(B31,'[1]MNOPQ'!$B$2:$F$237,4,FALSE))</f>
        <v>1991</v>
      </c>
      <c r="F31" t="str">
        <f>IF(ISNA(VLOOKUP(B31,'[1]MNOPQ'!$B$2:$F$237,5,FALSE))," ",VLOOKUP(B31,'[1]MNOPQ'!$B$2:$F$237,5,FALSE))</f>
        <v>Actoivity Lanškroun</v>
      </c>
      <c r="G31" s="24">
        <v>0.9916666666666667</v>
      </c>
    </row>
    <row r="32" spans="1:7" ht="12.75" customHeight="1">
      <c r="A32" s="5" t="s">
        <v>24</v>
      </c>
      <c r="B32" s="11">
        <v>194</v>
      </c>
      <c r="C32" t="str">
        <f>IF(ISNA(VLOOKUP(B32,'[1]MNOPQ'!$B$2:$C$237,2,FALSE))," ",VLOOKUP(B32,'[1]MNOPQ'!$B$2:$C$237,2,FALSE))</f>
        <v>|Markéta</v>
      </c>
      <c r="D32" t="str">
        <f>IF(ISNA(VLOOKUP(B32,'[1]MNOPQ'!$B$2:$D$237,3,FALSE))," ",VLOOKUP(B32,'[1]MNOPQ'!$B$2:$D$237,3,FALSE))</f>
        <v>Hronová</v>
      </c>
      <c r="E32">
        <f>IF(ISNA(VLOOKUP(B32,'[1]MNOPQ'!$B$2:$F$237,4,FALSE))," ",VLOOKUP(B32,'[1]MNOPQ'!$B$2:$F$237,4,FALSE))</f>
        <v>1990</v>
      </c>
      <c r="F32" t="str">
        <f>IF(ISNA(VLOOKUP(B32,'[1]MNOPQ'!$B$2:$F$237,5,FALSE))," ",VLOOKUP(B32,'[1]MNOPQ'!$B$2:$F$237,5,FALSE))</f>
        <v>UHK</v>
      </c>
      <c r="G32" s="24">
        <v>1.0048611111111112</v>
      </c>
    </row>
    <row r="33" spans="1:7" ht="12.75" customHeight="1">
      <c r="A33" s="5" t="s">
        <v>25</v>
      </c>
      <c r="B33" s="11">
        <v>192</v>
      </c>
      <c r="C33" t="str">
        <f>IF(ISNA(VLOOKUP(B33,'[1]MNOPQ'!$B$2:$C$237,2,FALSE))," ",VLOOKUP(B33,'[1]MNOPQ'!$B$2:$C$237,2,FALSE))</f>
        <v>Jitka</v>
      </c>
      <c r="D33" t="str">
        <f>IF(ISNA(VLOOKUP(B33,'[1]MNOPQ'!$B$2:$D$237,3,FALSE))," ",VLOOKUP(B33,'[1]MNOPQ'!$B$2:$D$237,3,FALSE))</f>
        <v>Vítová</v>
      </c>
      <c r="E33">
        <f>IF(ISNA(VLOOKUP(B33,'[1]MNOPQ'!$B$2:$F$237,4,FALSE))," ",VLOOKUP(B33,'[1]MNOPQ'!$B$2:$F$237,4,FALSE))</f>
        <v>1987</v>
      </c>
      <c r="F33" t="str">
        <f>IF(ISNA(VLOOKUP(B33,'[1]MNOPQ'!$B$2:$F$237,5,FALSE))," ",VLOOKUP(B33,'[1]MNOPQ'!$B$2:$F$237,5,FALSE))</f>
        <v>Pardubice</v>
      </c>
      <c r="G33" s="24">
        <v>1.0298611111111111</v>
      </c>
    </row>
    <row r="34" spans="1:7" ht="12.75" customHeight="1">
      <c r="A34" s="5" t="s">
        <v>26</v>
      </c>
      <c r="B34" s="11">
        <v>198</v>
      </c>
      <c r="C34" t="str">
        <f>IF(ISNA(VLOOKUP(B34,'[1]MNOPQ'!$B$2:$C$237,2,FALSE))," ",VLOOKUP(B34,'[1]MNOPQ'!$B$2:$C$237,2,FALSE))</f>
        <v>Lucie</v>
      </c>
      <c r="D34" t="str">
        <f>IF(ISNA(VLOOKUP(B34,'[1]MNOPQ'!$B$2:$D$237,3,FALSE))," ",VLOOKUP(B34,'[1]MNOPQ'!$B$2:$D$237,3,FALSE))</f>
        <v>Ptáčníková</v>
      </c>
      <c r="E34">
        <f>IF(ISNA(VLOOKUP(B34,'[1]MNOPQ'!$B$2:$F$237,4,FALSE))," ",VLOOKUP(B34,'[1]MNOPQ'!$B$2:$F$237,4,FALSE))</f>
        <v>1987</v>
      </c>
      <c r="F34" t="str">
        <f>IF(ISNA(VLOOKUP(B34,'[1]MNOPQ'!$B$2:$F$237,5,FALSE))," ",VLOOKUP(B34,'[1]MNOPQ'!$B$2:$F$237,5,FALSE))</f>
        <v>Pardubice</v>
      </c>
      <c r="G34" s="24">
        <v>1.0541666666666667</v>
      </c>
    </row>
    <row r="35" spans="1:7" ht="12.75" customHeight="1">
      <c r="A35" s="5" t="s">
        <v>27</v>
      </c>
      <c r="B35" s="11">
        <v>180</v>
      </c>
      <c r="C35" t="str">
        <f>IF(ISNA(VLOOKUP(B35,'[1]MNOPQ'!$B$2:$C$237,2,FALSE))," ",VLOOKUP(B35,'[1]MNOPQ'!$B$2:$C$237,2,FALSE))</f>
        <v>Veronika</v>
      </c>
      <c r="D35" t="str">
        <f>IF(ISNA(VLOOKUP(B35,'[1]MNOPQ'!$B$2:$D$237,3,FALSE))," ",VLOOKUP(B35,'[1]MNOPQ'!$B$2:$D$237,3,FALSE))</f>
        <v>Peterková</v>
      </c>
      <c r="E35">
        <f>IF(ISNA(VLOOKUP(B35,'[1]MNOPQ'!$B$2:$F$237,4,FALSE))," ",VLOOKUP(B35,'[1]MNOPQ'!$B$2:$F$237,4,FALSE))</f>
        <v>1984</v>
      </c>
      <c r="F35" t="str">
        <f>IF(ISNA(VLOOKUP(B35,'[1]MNOPQ'!$B$2:$F$237,5,FALSE))," ",VLOOKUP(B35,'[1]MNOPQ'!$B$2:$F$237,5,FALSE))</f>
        <v>TJ Svitavy</v>
      </c>
      <c r="G35" s="24">
        <v>1.0791666666666666</v>
      </c>
    </row>
    <row r="36" spans="1:8" ht="12.75" customHeight="1">
      <c r="A36" s="5"/>
      <c r="B36"/>
      <c r="H36" s="8"/>
    </row>
    <row r="37" spans="1:6" ht="18.75">
      <c r="A37" s="1" t="s">
        <v>187</v>
      </c>
      <c r="B37"/>
      <c r="F37" s="7" t="s">
        <v>116</v>
      </c>
    </row>
    <row r="38" spans="1:7" ht="13.5" thickBot="1">
      <c r="A38" s="3" t="s">
        <v>0</v>
      </c>
      <c r="B38" s="3" t="s">
        <v>1</v>
      </c>
      <c r="C38" s="3" t="s">
        <v>2</v>
      </c>
      <c r="D38" s="3" t="s">
        <v>3</v>
      </c>
      <c r="E38" s="4" t="s">
        <v>6</v>
      </c>
      <c r="F38" s="3" t="s">
        <v>4</v>
      </c>
      <c r="G38" s="19" t="s">
        <v>5</v>
      </c>
    </row>
    <row r="39" spans="1:7" ht="12.75" customHeight="1">
      <c r="A39" s="5" t="s">
        <v>21</v>
      </c>
      <c r="B39" s="11">
        <v>186</v>
      </c>
      <c r="C39" t="str">
        <f>IF(ISNA(VLOOKUP(B39,'[1]MNOPQ'!$B$2:$C$237,2,FALSE))," ",VLOOKUP(B39,'[1]MNOPQ'!$B$2:$C$237,2,FALSE))</f>
        <v>Táňa</v>
      </c>
      <c r="D39" t="str">
        <f>IF(ISNA(VLOOKUP(B39,'[1]MNOPQ'!$B$2:$D$237,3,FALSE))," ",VLOOKUP(B39,'[1]MNOPQ'!$B$2:$D$237,3,FALSE))</f>
        <v>Metelková</v>
      </c>
      <c r="E39">
        <f>IF(ISNA(VLOOKUP(B39,'[1]MNOPQ'!$B$2:$F$237,4,FALSE))," ",VLOOKUP(B39,'[1]MNOPQ'!$B$2:$F$237,4,FALSE))</f>
        <v>1972</v>
      </c>
      <c r="F39" t="str">
        <f>IF(ISNA(VLOOKUP(B39,'[1]MNOPQ'!$B$2:$F$237,5,FALSE))," ",VLOOKUP(B39,'[1]MNOPQ'!$B$2:$F$237,5,FALSE))</f>
        <v>TJ Sokol HK</v>
      </c>
      <c r="G39" s="24">
        <v>0.7659722222222222</v>
      </c>
    </row>
    <row r="40" spans="1:7" ht="12.75" customHeight="1">
      <c r="A40" s="5" t="s">
        <v>22</v>
      </c>
      <c r="B40" s="11">
        <v>187</v>
      </c>
      <c r="C40" t="str">
        <f>IF(ISNA(VLOOKUP(B40,'[1]MNOPQ'!$B$2:$C$237,2,FALSE))," ",VLOOKUP(B40,'[1]MNOPQ'!$B$2:$C$237,2,FALSE))</f>
        <v>Denisa</v>
      </c>
      <c r="D40" t="str">
        <f>IF(ISNA(VLOOKUP(B40,'[1]MNOPQ'!$B$2:$D$237,3,FALSE))," ",VLOOKUP(B40,'[1]MNOPQ'!$B$2:$D$237,3,FALSE))</f>
        <v>Kozáková</v>
      </c>
      <c r="E40">
        <f>IF(ISNA(VLOOKUP(B40,'[1]MNOPQ'!$B$2:$F$237,4,FALSE))," ",VLOOKUP(B40,'[1]MNOPQ'!$B$2:$F$237,4,FALSE))</f>
        <v>1979</v>
      </c>
      <c r="F40" t="str">
        <f>IF(ISNA(VLOOKUP(B40,'[1]MNOPQ'!$B$2:$F$237,5,FALSE))," ",VLOOKUP(B40,'[1]MNOPQ'!$B$2:$F$237,5,FALSE))</f>
        <v>HVEPA</v>
      </c>
      <c r="G40" s="24">
        <v>0.8222222222222223</v>
      </c>
    </row>
    <row r="41" spans="1:7" ht="12.75" customHeight="1">
      <c r="A41" s="5" t="s">
        <v>23</v>
      </c>
      <c r="B41" s="11">
        <v>190</v>
      </c>
      <c r="C41" t="str">
        <f>IF(ISNA(VLOOKUP(B41,'[1]MNOPQ'!$B$2:$C$237,2,FALSE))," ",VLOOKUP(B41,'[1]MNOPQ'!$B$2:$C$237,2,FALSE))</f>
        <v>Marta </v>
      </c>
      <c r="D41" t="str">
        <f>IF(ISNA(VLOOKUP(B41,'[1]MNOPQ'!$B$2:$D$237,3,FALSE))," ",VLOOKUP(B41,'[1]MNOPQ'!$B$2:$D$237,3,FALSE))</f>
        <v>Fenclová</v>
      </c>
      <c r="E41">
        <f>IF(ISNA(VLOOKUP(B41,'[1]MNOPQ'!$B$2:$F$237,4,FALSE))," ",VLOOKUP(B41,'[1]MNOPQ'!$B$2:$F$237,4,FALSE))</f>
        <v>1976</v>
      </c>
      <c r="F41" t="str">
        <f>IF(ISNA(VLOOKUP(B41,'[1]MNOPQ'!$B$2:$F$237,5,FALSE))," ",VLOOKUP(B41,'[1]MNOPQ'!$B$2:$F$237,5,FALSE))</f>
        <v>AC Pardubice</v>
      </c>
      <c r="G41" s="24">
        <v>0.84375</v>
      </c>
    </row>
    <row r="42" spans="1:7" ht="12.75" customHeight="1">
      <c r="A42" s="5" t="s">
        <v>24</v>
      </c>
      <c r="B42" s="11">
        <v>184</v>
      </c>
      <c r="C42" t="str">
        <f>IF(ISNA(VLOOKUP(B42,'[1]MNOPQ'!$B$2:$C$237,2,FALSE))," ",VLOOKUP(B42,'[1]MNOPQ'!$B$2:$C$237,2,FALSE))</f>
        <v>Eva</v>
      </c>
      <c r="D42" t="str">
        <f>IF(ISNA(VLOOKUP(B42,'[1]MNOPQ'!$B$2:$D$237,3,FALSE))," ",VLOOKUP(B42,'[1]MNOPQ'!$B$2:$D$237,3,FALSE))</f>
        <v>Vejběrová</v>
      </c>
      <c r="E42">
        <f>IF(ISNA(VLOOKUP(B42,'[1]MNOPQ'!$B$2:$F$237,4,FALSE))," ",VLOOKUP(B42,'[1]MNOPQ'!$B$2:$F$237,4,FALSE))</f>
        <v>1976</v>
      </c>
      <c r="F42" t="str">
        <f>IF(ISNA(VLOOKUP(B42,'[1]MNOPQ'!$B$2:$F$237,5,FALSE))," ",VLOOKUP(B42,'[1]MNOPQ'!$B$2:$F$237,5,FALSE))</f>
        <v>Cyklopokr HK</v>
      </c>
      <c r="G42" s="24">
        <v>0.9583333333333334</v>
      </c>
    </row>
    <row r="43" spans="1:7" ht="12.75" customHeight="1">
      <c r="A43" s="5" t="s">
        <v>25</v>
      </c>
      <c r="B43" s="11">
        <v>182</v>
      </c>
      <c r="C43" t="str">
        <f>IF(ISNA(VLOOKUP(B43,'[1]MNOPQ'!$B$2:$C$237,2,FALSE))," ",VLOOKUP(B43,'[1]MNOPQ'!$B$2:$C$237,2,FALSE))</f>
        <v>Pavla</v>
      </c>
      <c r="D43" t="str">
        <f>IF(ISNA(VLOOKUP(B43,'[1]MNOPQ'!$B$2:$D$237,3,FALSE))," ",VLOOKUP(B43,'[1]MNOPQ'!$B$2:$D$237,3,FALSE))</f>
        <v>Šimůnková</v>
      </c>
      <c r="E43">
        <f>IF(ISNA(VLOOKUP(B43,'[1]MNOPQ'!$B$2:$F$237,4,FALSE))," ",VLOOKUP(B43,'[1]MNOPQ'!$B$2:$F$237,4,FALSE))</f>
        <v>1977</v>
      </c>
      <c r="F43" t="str">
        <f>IF(ISNA(VLOOKUP(B43,'[1]MNOPQ'!$B$2:$F$237,5,FALSE))," ",VLOOKUP(B43,'[1]MNOPQ'!$B$2:$F$237,5,FALSE))</f>
        <v>ISCAREX</v>
      </c>
      <c r="G43" s="24">
        <v>0.9798611111111111</v>
      </c>
    </row>
    <row r="44" spans="1:8" ht="12.75" customHeight="1">
      <c r="A44" s="5"/>
      <c r="B44" s="21"/>
      <c r="C44" s="21"/>
      <c r="D44" s="21"/>
      <c r="E44" s="21"/>
      <c r="F44" s="21"/>
      <c r="G44" s="21"/>
      <c r="H44" s="20"/>
    </row>
    <row r="45" spans="1:6" ht="18.75">
      <c r="A45" s="1" t="s">
        <v>186</v>
      </c>
      <c r="B45"/>
      <c r="F45" s="7" t="s">
        <v>116</v>
      </c>
    </row>
    <row r="46" spans="1:7" ht="13.5" thickBot="1">
      <c r="A46" s="3" t="s">
        <v>0</v>
      </c>
      <c r="B46" s="3" t="s">
        <v>1</v>
      </c>
      <c r="C46" s="3" t="s">
        <v>2</v>
      </c>
      <c r="D46" s="3" t="s">
        <v>3</v>
      </c>
      <c r="E46" s="4" t="s">
        <v>6</v>
      </c>
      <c r="F46" s="3" t="s">
        <v>4</v>
      </c>
      <c r="G46" s="19" t="s">
        <v>5</v>
      </c>
    </row>
    <row r="47" spans="1:7" ht="12.75" customHeight="1">
      <c r="A47" s="10" t="s">
        <v>21</v>
      </c>
      <c r="B47" s="11">
        <v>185</v>
      </c>
      <c r="C47" t="str">
        <f>IF(ISNA(VLOOKUP(B47,'[1]MNOPQ'!$B$2:$C$237,2,FALSE))," ",VLOOKUP(B47,'[1]MNOPQ'!$B$2:$C$237,2,FALSE))</f>
        <v>Jana</v>
      </c>
      <c r="D47" t="str">
        <f>IF(ISNA(VLOOKUP(B47,'[1]MNOPQ'!$B$2:$D$237,3,FALSE))," ",VLOOKUP(B47,'[1]MNOPQ'!$B$2:$D$237,3,FALSE))</f>
        <v>Matyášová</v>
      </c>
      <c r="E47">
        <f>IF(ISNA(VLOOKUP(B47,'[1]MNOPQ'!$B$2:$F$237,4,FALSE))," ",VLOOKUP(B47,'[1]MNOPQ'!$B$2:$F$237,4,FALSE))</f>
        <v>1965</v>
      </c>
      <c r="F47" t="str">
        <f>IF(ISNA(VLOOKUP(B47,'[1]MNOPQ'!$B$2:$F$237,5,FALSE))," ",VLOOKUP(B47,'[1]MNOPQ'!$B$2:$F$237,5,FALSE))</f>
        <v>Dolní Dobrouč</v>
      </c>
      <c r="G47" s="24">
        <v>0.8604166666666666</v>
      </c>
    </row>
    <row r="48" spans="1:7" ht="12.75" customHeight="1">
      <c r="A48" s="10" t="s">
        <v>22</v>
      </c>
      <c r="B48" s="11">
        <v>181</v>
      </c>
      <c r="C48" t="str">
        <f>IF(ISNA(VLOOKUP(B48,'[1]MNOPQ'!$B$2:$C$237,2,FALSE))," ",VLOOKUP(B48,'[1]MNOPQ'!$B$2:$C$237,2,FALSE))</f>
        <v>Anna</v>
      </c>
      <c r="D48" t="str">
        <f>IF(ISNA(VLOOKUP(B48,'[1]MNOPQ'!$B$2:$D$237,3,FALSE))," ",VLOOKUP(B48,'[1]MNOPQ'!$B$2:$D$237,3,FALSE))</f>
        <v>Krátká</v>
      </c>
      <c r="E48">
        <f>IF(ISNA(VLOOKUP(B48,'[1]MNOPQ'!$B$2:$F$237,4,FALSE))," ",VLOOKUP(B48,'[1]MNOPQ'!$B$2:$F$237,4,FALSE))</f>
        <v>1969</v>
      </c>
      <c r="F48" t="str">
        <f>IF(ISNA(VLOOKUP(B48,'[1]MNOPQ'!$B$2:$F$237,5,FALSE))," ",VLOOKUP(B48,'[1]MNOPQ'!$B$2:$F$237,5,FALSE))</f>
        <v>HVEPA</v>
      </c>
      <c r="G48" s="24">
        <v>0.875</v>
      </c>
    </row>
    <row r="49" spans="1:7" ht="12.75" customHeight="1">
      <c r="A49" s="10" t="s">
        <v>23</v>
      </c>
      <c r="B49" s="11">
        <v>193</v>
      </c>
      <c r="C49" t="str">
        <f>IF(ISNA(VLOOKUP(B49,'[1]MNOPQ'!$B$2:$C$237,2,FALSE))," ",VLOOKUP(B49,'[1]MNOPQ'!$B$2:$C$237,2,FALSE))</f>
        <v>Hana</v>
      </c>
      <c r="D49" t="str">
        <f>IF(ISNA(VLOOKUP(B49,'[1]MNOPQ'!$B$2:$D$237,3,FALSE))," ",VLOOKUP(B49,'[1]MNOPQ'!$B$2:$D$237,3,FALSE))</f>
        <v>Šternerová</v>
      </c>
      <c r="E49">
        <f>IF(ISNA(VLOOKUP(B49,'[1]MNOPQ'!$B$2:$F$237,4,FALSE))," ",VLOOKUP(B49,'[1]MNOPQ'!$B$2:$F$237,4,FALSE))</f>
        <v>1963</v>
      </c>
      <c r="F49" t="str">
        <f>IF(ISNA(VLOOKUP(B49,'[1]MNOPQ'!$B$2:$F$237,5,FALSE))," ",VLOOKUP(B49,'[1]MNOPQ'!$B$2:$F$237,5,FALSE))</f>
        <v>HK</v>
      </c>
      <c r="G49" s="24">
        <v>1.1812500000000001</v>
      </c>
    </row>
    <row r="50" spans="1:7" ht="12.75" customHeight="1">
      <c r="A50" s="10" t="s">
        <v>24</v>
      </c>
      <c r="B50" s="11">
        <v>195</v>
      </c>
      <c r="C50" t="str">
        <f>IF(ISNA(VLOOKUP(B50,'[1]MNOPQ'!$B$2:$C$237,2,FALSE))," ",VLOOKUP(B50,'[1]MNOPQ'!$B$2:$C$237,2,FALSE))</f>
        <v>Hana</v>
      </c>
      <c r="D50" t="str">
        <f>IF(ISNA(VLOOKUP(B50,'[1]MNOPQ'!$B$2:$D$237,3,FALSE))," ",VLOOKUP(B50,'[1]MNOPQ'!$B$2:$D$237,3,FALSE))</f>
        <v>Hellerová</v>
      </c>
      <c r="E50">
        <f>IF(ISNA(VLOOKUP(B50,'[1]MNOPQ'!$B$2:$F$237,4,FALSE))," ",VLOOKUP(B50,'[1]MNOPQ'!$B$2:$F$237,4,FALSE))</f>
        <v>1961</v>
      </c>
      <c r="F50" t="str">
        <f>IF(ISNA(VLOOKUP(B50,'[1]MNOPQ'!$B$2:$F$237,5,FALSE))," ",VLOOKUP(B50,'[1]MNOPQ'!$B$2:$F$237,5,FALSE))</f>
        <v>HK</v>
      </c>
      <c r="G50" s="24">
        <v>1.2444444444444445</v>
      </c>
    </row>
    <row r="51" spans="1:6" ht="18.75">
      <c r="A51" s="1" t="s">
        <v>185</v>
      </c>
      <c r="B51"/>
      <c r="F51" s="7" t="s">
        <v>115</v>
      </c>
    </row>
    <row r="52" spans="1:7" ht="13.5" thickBot="1">
      <c r="A52" s="3" t="s">
        <v>0</v>
      </c>
      <c r="B52" s="3" t="s">
        <v>1</v>
      </c>
      <c r="C52" s="3" t="s">
        <v>2</v>
      </c>
      <c r="D52" s="3" t="s">
        <v>3</v>
      </c>
      <c r="E52" s="4" t="s">
        <v>6</v>
      </c>
      <c r="F52" s="3" t="s">
        <v>4</v>
      </c>
      <c r="G52" s="19" t="s">
        <v>5</v>
      </c>
    </row>
    <row r="53" spans="1:7" ht="12.75">
      <c r="A53" s="10" t="s">
        <v>21</v>
      </c>
      <c r="B53" s="21">
        <v>196</v>
      </c>
      <c r="C53" s="21" t="s">
        <v>184</v>
      </c>
      <c r="D53" s="21" t="s">
        <v>183</v>
      </c>
      <c r="E53" s="21">
        <v>1952</v>
      </c>
      <c r="F53" s="21" t="s">
        <v>109</v>
      </c>
      <c r="G53" s="20">
        <v>1.0597222222222222</v>
      </c>
    </row>
    <row r="54" spans="1:7" ht="12.75">
      <c r="A54" s="10" t="s">
        <v>22</v>
      </c>
      <c r="B54" s="21">
        <v>189</v>
      </c>
      <c r="C54" s="21" t="s">
        <v>88</v>
      </c>
      <c r="D54" s="21" t="s">
        <v>107</v>
      </c>
      <c r="E54" s="21">
        <v>1954</v>
      </c>
      <c r="F54" s="21" t="s">
        <v>117</v>
      </c>
      <c r="G54" s="20">
        <v>1.1520833333333333</v>
      </c>
    </row>
    <row r="55" spans="1:7" ht="12.75">
      <c r="A55" s="10" t="s">
        <v>23</v>
      </c>
      <c r="B55" s="21">
        <v>183</v>
      </c>
      <c r="C55" s="21" t="s">
        <v>182</v>
      </c>
      <c r="D55" s="21" t="s">
        <v>181</v>
      </c>
      <c r="E55" s="21">
        <v>1948</v>
      </c>
      <c r="F55" s="21" t="s">
        <v>117</v>
      </c>
      <c r="G55" s="20">
        <v>1.1875</v>
      </c>
    </row>
    <row r="56" spans="1:6" ht="18.75">
      <c r="A56" s="1" t="s">
        <v>180</v>
      </c>
      <c r="B56"/>
      <c r="F56" s="7" t="s">
        <v>113</v>
      </c>
    </row>
    <row r="57" spans="1:7" ht="13.5" thickBot="1">
      <c r="A57" s="3" t="s">
        <v>0</v>
      </c>
      <c r="B57" s="3" t="s">
        <v>1</v>
      </c>
      <c r="C57" s="3" t="s">
        <v>2</v>
      </c>
      <c r="D57" s="3" t="s">
        <v>3</v>
      </c>
      <c r="E57" s="4" t="s">
        <v>6</v>
      </c>
      <c r="F57" s="3" t="s">
        <v>4</v>
      </c>
      <c r="G57" s="19" t="s">
        <v>5</v>
      </c>
    </row>
    <row r="58" spans="1:8" ht="12.75">
      <c r="A58" s="21" t="s">
        <v>21</v>
      </c>
      <c r="B58">
        <v>11</v>
      </c>
      <c r="C58" t="s">
        <v>73</v>
      </c>
      <c r="D58" t="s">
        <v>179</v>
      </c>
      <c r="E58" s="2">
        <v>1988</v>
      </c>
      <c r="F58" s="9" t="s">
        <v>178</v>
      </c>
      <c r="G58" s="23">
        <v>1.301388888888889</v>
      </c>
      <c r="H58" t="s">
        <v>62</v>
      </c>
    </row>
    <row r="59" spans="1:8" ht="12.75">
      <c r="A59" s="21" t="s">
        <v>22</v>
      </c>
      <c r="B59">
        <v>21</v>
      </c>
      <c r="C59" t="s">
        <v>18</v>
      </c>
      <c r="D59" t="s">
        <v>81</v>
      </c>
      <c r="E59" s="2">
        <v>1975</v>
      </c>
      <c r="F59" s="9" t="s">
        <v>105</v>
      </c>
      <c r="G59" s="23">
        <v>1.3756944444444443</v>
      </c>
      <c r="H59" t="s">
        <v>62</v>
      </c>
    </row>
    <row r="60" spans="1:8" ht="12.75">
      <c r="A60" s="21" t="s">
        <v>23</v>
      </c>
      <c r="B60">
        <v>2</v>
      </c>
      <c r="C60" t="s">
        <v>73</v>
      </c>
      <c r="D60" t="s">
        <v>173</v>
      </c>
      <c r="E60" s="2">
        <v>1991</v>
      </c>
      <c r="F60" s="9" t="s">
        <v>105</v>
      </c>
      <c r="G60" s="23">
        <v>1.4020833333333333</v>
      </c>
      <c r="H60" t="s">
        <v>62</v>
      </c>
    </row>
    <row r="61" spans="1:8" ht="12.75">
      <c r="A61" s="21" t="s">
        <v>24</v>
      </c>
      <c r="B61">
        <v>12</v>
      </c>
      <c r="C61" t="s">
        <v>91</v>
      </c>
      <c r="D61" t="s">
        <v>177</v>
      </c>
      <c r="E61" s="2">
        <v>1974</v>
      </c>
      <c r="F61" s="9" t="s">
        <v>82</v>
      </c>
      <c r="G61" s="23">
        <v>1.4534722222222223</v>
      </c>
      <c r="H61" t="s">
        <v>64</v>
      </c>
    </row>
    <row r="62" spans="1:8" ht="12.75">
      <c r="A62" s="21" t="s">
        <v>25</v>
      </c>
      <c r="B62">
        <v>9</v>
      </c>
      <c r="C62" t="s">
        <v>10</v>
      </c>
      <c r="D62" t="s">
        <v>176</v>
      </c>
      <c r="E62" s="2">
        <v>1972</v>
      </c>
      <c r="F62" s="9" t="s">
        <v>175</v>
      </c>
      <c r="G62" s="23">
        <v>1.4756944444444444</v>
      </c>
      <c r="H62" t="s">
        <v>64</v>
      </c>
    </row>
    <row r="63" spans="1:8" ht="12.75">
      <c r="A63" s="21" t="s">
        <v>26</v>
      </c>
      <c r="B63">
        <v>15</v>
      </c>
      <c r="C63" t="s">
        <v>95</v>
      </c>
      <c r="D63" t="s">
        <v>174</v>
      </c>
      <c r="E63" s="2">
        <v>1986</v>
      </c>
      <c r="F63" s="9" t="s">
        <v>77</v>
      </c>
      <c r="G63" s="23">
        <v>1.4791666666666667</v>
      </c>
      <c r="H63" t="s">
        <v>62</v>
      </c>
    </row>
    <row r="64" spans="1:8" ht="12.75">
      <c r="A64" s="21" t="s">
        <v>27</v>
      </c>
      <c r="B64">
        <v>3</v>
      </c>
      <c r="C64" t="s">
        <v>9</v>
      </c>
      <c r="D64" t="s">
        <v>173</v>
      </c>
      <c r="E64" s="2">
        <v>1997</v>
      </c>
      <c r="F64" s="9" t="s">
        <v>105</v>
      </c>
      <c r="G64" s="23">
        <v>1.5076388888888888</v>
      </c>
      <c r="H64" t="s">
        <v>62</v>
      </c>
    </row>
    <row r="65" spans="1:8" ht="12.75">
      <c r="A65" s="21" t="s">
        <v>28</v>
      </c>
      <c r="B65">
        <v>13</v>
      </c>
      <c r="C65" t="s">
        <v>7</v>
      </c>
      <c r="D65" t="s">
        <v>172</v>
      </c>
      <c r="E65" s="2">
        <v>1984</v>
      </c>
      <c r="F65" s="9" t="s">
        <v>171</v>
      </c>
      <c r="G65" s="23">
        <v>1.5270833333333333</v>
      </c>
      <c r="H65" t="s">
        <v>62</v>
      </c>
    </row>
    <row r="66" spans="1:8" ht="12.75">
      <c r="A66" s="21" t="s">
        <v>29</v>
      </c>
      <c r="B66">
        <v>5</v>
      </c>
      <c r="C66" t="s">
        <v>170</v>
      </c>
      <c r="D66" t="s">
        <v>169</v>
      </c>
      <c r="E66" s="2">
        <v>1987</v>
      </c>
      <c r="F66" s="9" t="s">
        <v>117</v>
      </c>
      <c r="G66" s="23">
        <v>1.55</v>
      </c>
      <c r="H66" t="s">
        <v>62</v>
      </c>
    </row>
    <row r="67" spans="1:8" ht="12.75">
      <c r="A67" s="21" t="s">
        <v>30</v>
      </c>
      <c r="B67">
        <v>6</v>
      </c>
      <c r="C67" t="s">
        <v>7</v>
      </c>
      <c r="D67" t="s">
        <v>168</v>
      </c>
      <c r="E67" s="2">
        <v>1966</v>
      </c>
      <c r="F67" s="9" t="s">
        <v>167</v>
      </c>
      <c r="G67" s="23">
        <v>1.5569444444444445</v>
      </c>
      <c r="H67" t="s">
        <v>64</v>
      </c>
    </row>
    <row r="68" spans="1:8" ht="12.75">
      <c r="A68" s="21" t="s">
        <v>31</v>
      </c>
      <c r="B68">
        <v>10</v>
      </c>
      <c r="C68" t="s">
        <v>16</v>
      </c>
      <c r="D68" t="s">
        <v>166</v>
      </c>
      <c r="E68" s="2">
        <v>1961</v>
      </c>
      <c r="F68" s="9" t="s">
        <v>165</v>
      </c>
      <c r="G68" s="23">
        <v>1.5631944444444443</v>
      </c>
      <c r="H68" t="s">
        <v>65</v>
      </c>
    </row>
    <row r="69" spans="1:8" ht="12.75">
      <c r="A69" s="21" t="s">
        <v>32</v>
      </c>
      <c r="B69">
        <v>23</v>
      </c>
      <c r="C69" t="s">
        <v>79</v>
      </c>
      <c r="D69" t="s">
        <v>164</v>
      </c>
      <c r="E69" s="2">
        <v>1972</v>
      </c>
      <c r="F69" s="9" t="s">
        <v>19</v>
      </c>
      <c r="G69" s="23">
        <v>1.573611111111111</v>
      </c>
      <c r="H69" t="s">
        <v>64</v>
      </c>
    </row>
    <row r="70" spans="1:8" ht="12.75">
      <c r="A70" s="21" t="s">
        <v>33</v>
      </c>
      <c r="B70">
        <v>30</v>
      </c>
      <c r="C70" t="s">
        <v>9</v>
      </c>
      <c r="D70" t="s">
        <v>163</v>
      </c>
      <c r="E70" s="2">
        <v>1981</v>
      </c>
      <c r="F70" s="9" t="s">
        <v>108</v>
      </c>
      <c r="G70" s="23">
        <v>1.5875000000000001</v>
      </c>
      <c r="H70" t="s">
        <v>62</v>
      </c>
    </row>
    <row r="71" spans="1:8" ht="12.75">
      <c r="A71" s="21" t="s">
        <v>34</v>
      </c>
      <c r="B71">
        <v>22</v>
      </c>
      <c r="C71" t="s">
        <v>16</v>
      </c>
      <c r="D71" t="s">
        <v>162</v>
      </c>
      <c r="E71" s="2">
        <v>1960</v>
      </c>
      <c r="F71" s="9" t="s">
        <v>105</v>
      </c>
      <c r="G71" s="23">
        <v>1.6416666666666666</v>
      </c>
      <c r="H71" t="s">
        <v>65</v>
      </c>
    </row>
    <row r="72" spans="1:8" ht="12.75">
      <c r="A72" s="21" t="s">
        <v>35</v>
      </c>
      <c r="B72">
        <v>27</v>
      </c>
      <c r="C72" t="s">
        <v>106</v>
      </c>
      <c r="D72" t="s">
        <v>119</v>
      </c>
      <c r="E72" s="2">
        <v>1964</v>
      </c>
      <c r="F72" s="9" t="s">
        <v>161</v>
      </c>
      <c r="G72" s="23">
        <v>1.6840277777777777</v>
      </c>
      <c r="H72" t="s">
        <v>65</v>
      </c>
    </row>
    <row r="73" spans="1:8" ht="12.75">
      <c r="A73" s="21" t="s">
        <v>36</v>
      </c>
      <c r="B73">
        <v>38</v>
      </c>
      <c r="C73" t="s">
        <v>13</v>
      </c>
      <c r="D73" t="s">
        <v>14</v>
      </c>
      <c r="E73" s="2">
        <v>1981</v>
      </c>
      <c r="F73" s="9" t="s">
        <v>74</v>
      </c>
      <c r="G73" s="23">
        <v>1.6965277777777779</v>
      </c>
      <c r="H73" t="s">
        <v>62</v>
      </c>
    </row>
    <row r="74" spans="1:8" ht="12.75">
      <c r="A74" s="21" t="s">
        <v>37</v>
      </c>
      <c r="B74">
        <v>25</v>
      </c>
      <c r="C74" t="s">
        <v>160</v>
      </c>
      <c r="D74" t="s">
        <v>159</v>
      </c>
      <c r="E74" s="2">
        <v>1985</v>
      </c>
      <c r="F74" s="9" t="s">
        <v>144</v>
      </c>
      <c r="G74" s="23">
        <v>1.7027777777777777</v>
      </c>
      <c r="H74" t="s">
        <v>62</v>
      </c>
    </row>
    <row r="75" spans="1:8" ht="12.75">
      <c r="A75" s="21" t="s">
        <v>38</v>
      </c>
      <c r="B75">
        <v>17</v>
      </c>
      <c r="C75" t="s">
        <v>17</v>
      </c>
      <c r="D75" t="s">
        <v>80</v>
      </c>
      <c r="E75" s="2">
        <v>1972</v>
      </c>
      <c r="F75" s="9" t="s">
        <v>158</v>
      </c>
      <c r="G75" s="23">
        <v>1.7173611111111111</v>
      </c>
      <c r="H75" t="s">
        <v>64</v>
      </c>
    </row>
    <row r="76" spans="1:8" ht="12.75">
      <c r="A76" s="21" t="s">
        <v>39</v>
      </c>
      <c r="B76">
        <v>37</v>
      </c>
      <c r="C76" t="s">
        <v>157</v>
      </c>
      <c r="D76" t="s">
        <v>156</v>
      </c>
      <c r="E76" s="2">
        <v>1995</v>
      </c>
      <c r="F76" s="9" t="s">
        <v>155</v>
      </c>
      <c r="G76" s="23">
        <v>1.75</v>
      </c>
      <c r="H76" t="s">
        <v>62</v>
      </c>
    </row>
    <row r="77" spans="1:8" ht="12.75">
      <c r="A77" s="21" t="s">
        <v>40</v>
      </c>
      <c r="B77">
        <v>18</v>
      </c>
      <c r="C77" t="s">
        <v>12</v>
      </c>
      <c r="D77" t="s">
        <v>154</v>
      </c>
      <c r="E77" s="2">
        <v>1951</v>
      </c>
      <c r="F77" s="9" t="s">
        <v>153</v>
      </c>
      <c r="G77" s="23">
        <v>1.7659722222222223</v>
      </c>
      <c r="H77" t="s">
        <v>66</v>
      </c>
    </row>
    <row r="78" spans="1:8" ht="12.75">
      <c r="A78" s="21" t="s">
        <v>41</v>
      </c>
      <c r="B78">
        <v>31</v>
      </c>
      <c r="C78" t="s">
        <v>63</v>
      </c>
      <c r="D78" t="s">
        <v>152</v>
      </c>
      <c r="E78" s="2">
        <v>1982</v>
      </c>
      <c r="F78" s="9" t="s">
        <v>135</v>
      </c>
      <c r="G78" s="23">
        <v>1.7881944444444444</v>
      </c>
      <c r="H78" t="s">
        <v>62</v>
      </c>
    </row>
    <row r="79" spans="1:8" ht="12.75">
      <c r="A79" s="21" t="s">
        <v>42</v>
      </c>
      <c r="B79">
        <v>26</v>
      </c>
      <c r="C79" t="s">
        <v>8</v>
      </c>
      <c r="D79" t="s">
        <v>151</v>
      </c>
      <c r="E79" s="2">
        <v>1986</v>
      </c>
      <c r="F79" s="9" t="s">
        <v>144</v>
      </c>
      <c r="G79" s="23">
        <v>1.7888888888888888</v>
      </c>
      <c r="H79" t="s">
        <v>62</v>
      </c>
    </row>
    <row r="80" spans="1:8" ht="12.75">
      <c r="A80" s="21" t="s">
        <v>43</v>
      </c>
      <c r="B80">
        <v>7</v>
      </c>
      <c r="C80" t="s">
        <v>92</v>
      </c>
      <c r="D80" t="s">
        <v>93</v>
      </c>
      <c r="E80" s="2">
        <v>1971</v>
      </c>
      <c r="F80" s="9" t="s">
        <v>150</v>
      </c>
      <c r="G80" s="23">
        <v>1.7965277777777777</v>
      </c>
      <c r="H80" t="s">
        <v>64</v>
      </c>
    </row>
    <row r="81" spans="1:8" ht="12.75">
      <c r="A81" s="21" t="s">
        <v>44</v>
      </c>
      <c r="B81">
        <v>20</v>
      </c>
      <c r="C81" t="s">
        <v>110</v>
      </c>
      <c r="D81" t="s">
        <v>149</v>
      </c>
      <c r="E81" s="2">
        <v>1988</v>
      </c>
      <c r="F81" s="9" t="s">
        <v>148</v>
      </c>
      <c r="G81" s="23">
        <v>1.8520833333333335</v>
      </c>
      <c r="H81" t="s">
        <v>62</v>
      </c>
    </row>
    <row r="82" spans="1:8" ht="12.75">
      <c r="A82" s="21" t="s">
        <v>45</v>
      </c>
      <c r="B82">
        <v>8</v>
      </c>
      <c r="C82" t="s">
        <v>7</v>
      </c>
      <c r="D82" t="s">
        <v>94</v>
      </c>
      <c r="E82" s="2">
        <v>1971</v>
      </c>
      <c r="F82" s="9" t="s">
        <v>105</v>
      </c>
      <c r="G82" s="23">
        <v>1.8534722222222222</v>
      </c>
      <c r="H82" t="s">
        <v>64</v>
      </c>
    </row>
    <row r="83" spans="1:8" ht="12.75">
      <c r="A83" s="21" t="s">
        <v>46</v>
      </c>
      <c r="B83">
        <v>32</v>
      </c>
      <c r="C83" t="s">
        <v>12</v>
      </c>
      <c r="D83" t="s">
        <v>147</v>
      </c>
      <c r="E83" s="2">
        <v>1958</v>
      </c>
      <c r="F83" s="9" t="s">
        <v>146</v>
      </c>
      <c r="G83" s="23">
        <v>1.8909722222222223</v>
      </c>
      <c r="H83" t="s">
        <v>65</v>
      </c>
    </row>
    <row r="84" spans="1:8" ht="12.75">
      <c r="A84" s="21" t="s">
        <v>47</v>
      </c>
      <c r="B84">
        <v>24</v>
      </c>
      <c r="C84" t="s">
        <v>7</v>
      </c>
      <c r="D84" t="s">
        <v>145</v>
      </c>
      <c r="E84" s="2">
        <v>1987</v>
      </c>
      <c r="F84" s="9" t="s">
        <v>144</v>
      </c>
      <c r="G84" s="23">
        <v>1.895138888888889</v>
      </c>
      <c r="H84" t="s">
        <v>62</v>
      </c>
    </row>
    <row r="85" spans="1:8" ht="12.75">
      <c r="A85" s="21" t="s">
        <v>48</v>
      </c>
      <c r="B85">
        <v>19</v>
      </c>
      <c r="C85" t="s">
        <v>106</v>
      </c>
      <c r="D85" t="s">
        <v>143</v>
      </c>
      <c r="E85" s="2">
        <v>1950</v>
      </c>
      <c r="F85" s="9" t="s">
        <v>142</v>
      </c>
      <c r="G85" s="23">
        <v>1.909027777777778</v>
      </c>
      <c r="H85" t="s">
        <v>66</v>
      </c>
    </row>
    <row r="86" spans="1:8" ht="12.75">
      <c r="A86" s="21" t="s">
        <v>49</v>
      </c>
      <c r="B86">
        <v>34</v>
      </c>
      <c r="C86" t="s">
        <v>141</v>
      </c>
      <c r="D86" t="s">
        <v>140</v>
      </c>
      <c r="E86" s="2">
        <v>1950</v>
      </c>
      <c r="F86" s="9" t="s">
        <v>139</v>
      </c>
      <c r="G86" s="23">
        <v>1.9951388888888888</v>
      </c>
      <c r="H86" t="s">
        <v>66</v>
      </c>
    </row>
    <row r="87" spans="1:8" ht="12.75">
      <c r="A87" s="21" t="s">
        <v>50</v>
      </c>
      <c r="B87">
        <v>16</v>
      </c>
      <c r="C87" t="s">
        <v>17</v>
      </c>
      <c r="D87" t="s">
        <v>138</v>
      </c>
      <c r="E87" s="2">
        <v>1954</v>
      </c>
      <c r="F87" s="9" t="s">
        <v>137</v>
      </c>
      <c r="G87" s="23">
        <v>2.006944444444444</v>
      </c>
      <c r="H87" t="s">
        <v>66</v>
      </c>
    </row>
    <row r="88" spans="1:8" ht="12.75">
      <c r="A88" s="21" t="s">
        <v>51</v>
      </c>
      <c r="B88">
        <v>1</v>
      </c>
      <c r="C88" t="s">
        <v>99</v>
      </c>
      <c r="D88" t="s">
        <v>136</v>
      </c>
      <c r="E88" s="2">
        <v>1969</v>
      </c>
      <c r="F88" s="9" t="s">
        <v>135</v>
      </c>
      <c r="G88" s="23">
        <v>2.0187500000000003</v>
      </c>
      <c r="H88" t="s">
        <v>64</v>
      </c>
    </row>
    <row r="89" spans="1:8" ht="12.75">
      <c r="A89" s="21" t="s">
        <v>52</v>
      </c>
      <c r="B89">
        <v>33</v>
      </c>
      <c r="C89" t="s">
        <v>8</v>
      </c>
      <c r="D89" t="s">
        <v>98</v>
      </c>
      <c r="E89" s="2">
        <v>1955</v>
      </c>
      <c r="F89" s="9" t="s">
        <v>120</v>
      </c>
      <c r="G89" s="23">
        <v>2.0375</v>
      </c>
      <c r="H89" t="s">
        <v>65</v>
      </c>
    </row>
    <row r="90" spans="1:8" ht="12.75">
      <c r="A90" s="21" t="s">
        <v>53</v>
      </c>
      <c r="B90">
        <v>28</v>
      </c>
      <c r="C90" t="s">
        <v>110</v>
      </c>
      <c r="D90" t="s">
        <v>134</v>
      </c>
      <c r="E90" s="2">
        <v>1975</v>
      </c>
      <c r="F90" s="9" t="s">
        <v>19</v>
      </c>
      <c r="G90" s="23">
        <v>2.086805555555556</v>
      </c>
      <c r="H90" t="s">
        <v>62</v>
      </c>
    </row>
    <row r="91" spans="1:8" ht="12.75">
      <c r="A91" s="21" t="s">
        <v>54</v>
      </c>
      <c r="B91">
        <v>14</v>
      </c>
      <c r="C91" t="s">
        <v>110</v>
      </c>
      <c r="D91" t="s">
        <v>133</v>
      </c>
      <c r="E91" s="2">
        <v>1975</v>
      </c>
      <c r="F91" s="9" t="s">
        <v>19</v>
      </c>
      <c r="G91" s="23">
        <v>2.100694444444444</v>
      </c>
      <c r="H91" t="s">
        <v>62</v>
      </c>
    </row>
    <row r="92" spans="1:8" ht="12.75">
      <c r="A92" s="21" t="s">
        <v>55</v>
      </c>
      <c r="B92">
        <v>36</v>
      </c>
      <c r="C92" t="s">
        <v>76</v>
      </c>
      <c r="D92" t="s">
        <v>132</v>
      </c>
      <c r="E92" s="2">
        <v>1950</v>
      </c>
      <c r="F92" s="9" t="s">
        <v>131</v>
      </c>
      <c r="G92" s="23">
        <v>2.1569444444444446</v>
      </c>
      <c r="H92" t="s">
        <v>66</v>
      </c>
    </row>
    <row r="93" spans="1:8" ht="12.75">
      <c r="A93" s="21" t="s">
        <v>56</v>
      </c>
      <c r="B93">
        <v>35</v>
      </c>
      <c r="C93" t="s">
        <v>106</v>
      </c>
      <c r="D93" t="s">
        <v>87</v>
      </c>
      <c r="E93" s="2">
        <v>1973</v>
      </c>
      <c r="F93" s="9" t="s">
        <v>19</v>
      </c>
      <c r="G93" s="23">
        <v>2.1999999999999997</v>
      </c>
      <c r="H93" t="s">
        <v>64</v>
      </c>
    </row>
    <row r="94" spans="1:8" ht="12.75">
      <c r="A94" s="21" t="s">
        <v>57</v>
      </c>
      <c r="B94">
        <v>29</v>
      </c>
      <c r="C94" t="s">
        <v>130</v>
      </c>
      <c r="D94" t="s">
        <v>100</v>
      </c>
      <c r="E94" s="2">
        <v>1946</v>
      </c>
      <c r="F94" s="9" t="s">
        <v>101</v>
      </c>
      <c r="G94" s="23">
        <v>2.238888888888889</v>
      </c>
      <c r="H94" t="s">
        <v>66</v>
      </c>
    </row>
    <row r="95" spans="1:8" ht="12.75">
      <c r="A95" s="21" t="s">
        <v>58</v>
      </c>
      <c r="B95">
        <v>4</v>
      </c>
      <c r="C95" t="s">
        <v>7</v>
      </c>
      <c r="D95" t="s">
        <v>129</v>
      </c>
      <c r="E95" s="2">
        <v>1947</v>
      </c>
      <c r="F95" s="9" t="s">
        <v>128</v>
      </c>
      <c r="G95" s="23">
        <v>2.2944444444444447</v>
      </c>
      <c r="H95" t="s">
        <v>66</v>
      </c>
    </row>
    <row r="96" spans="1:7" ht="12.75">
      <c r="A96" s="21"/>
      <c r="B96"/>
      <c r="E96" s="2"/>
      <c r="F96" s="9"/>
      <c r="G96" s="23"/>
    </row>
    <row r="97" spans="1:6" ht="18.75">
      <c r="A97" s="1" t="s">
        <v>205</v>
      </c>
      <c r="B97"/>
      <c r="F97" s="7" t="s">
        <v>113</v>
      </c>
    </row>
    <row r="98" spans="1:7" ht="13.5" thickBot="1">
      <c r="A98" s="3" t="s">
        <v>0</v>
      </c>
      <c r="B98" s="3" t="s">
        <v>1</v>
      </c>
      <c r="C98" s="3" t="s">
        <v>2</v>
      </c>
      <c r="D98" s="3" t="s">
        <v>3</v>
      </c>
      <c r="E98" s="4" t="s">
        <v>6</v>
      </c>
      <c r="F98" s="3" t="s">
        <v>4</v>
      </c>
      <c r="G98" s="19" t="s">
        <v>5</v>
      </c>
    </row>
    <row r="99" spans="1:7" ht="12.75">
      <c r="A99" t="s">
        <v>21</v>
      </c>
      <c r="B99">
        <v>11</v>
      </c>
      <c r="C99" t="str">
        <f>IF(ISNA(VLOOKUP(B99,'[1]34'!$B$2:$C$205,2,FALSE))," ",VLOOKUP(B99,'[1]34'!$B$2:$C$205,2,FALSE))</f>
        <v>Lukáš</v>
      </c>
      <c r="D99" t="str">
        <f>IF(ISNA(VLOOKUP(B99,'[1]34'!$B$2:$D$205,3,FALSE))," ",VLOOKUP(B99,'[1]34'!$B$2:$D$205,3,FALSE))</f>
        <v>Kourek</v>
      </c>
      <c r="E99">
        <f>IF(ISNA(VLOOKUP(B99,'[1]34'!$B$2:$F$205,4,FALSE))," ",VLOOKUP(B99,'[1]34'!$B$2:$F$205,4,FALSE))</f>
        <v>1988</v>
      </c>
      <c r="F99" t="str">
        <f>IF(ISNA(VLOOKUP(B99,'[1]34'!$B$2:$F$205,5,FALSE))," ",VLOOKUP(B99,'[1]34'!$B$2:$F$205,5,FALSE))</f>
        <v>TJ Nové Město n.Moravě</v>
      </c>
      <c r="G99" s="20">
        <v>1.301388888888889</v>
      </c>
    </row>
    <row r="100" spans="1:7" ht="12.75">
      <c r="A100" t="s">
        <v>22</v>
      </c>
      <c r="B100">
        <v>21</v>
      </c>
      <c r="C100" t="str">
        <f>IF(ISNA(VLOOKUP(B100,'[1]34'!$B$2:$C$205,2,FALSE))," ",VLOOKUP(B100,'[1]34'!$B$2:$C$205,2,FALSE))</f>
        <v>Miloš</v>
      </c>
      <c r="D100" t="str">
        <f>IF(ISNA(VLOOKUP(B100,'[1]34'!$B$2:$D$205,3,FALSE))," ",VLOOKUP(B100,'[1]34'!$B$2:$D$205,3,FALSE))</f>
        <v>Kratochvíl</v>
      </c>
      <c r="E100">
        <f>IF(ISNA(VLOOKUP(B100,'[1]34'!$B$2:$F$205,4,FALSE))," ",VLOOKUP(B100,'[1]34'!$B$2:$F$205,4,FALSE))</f>
        <v>1975</v>
      </c>
      <c r="F100" t="str">
        <f>IF(ISNA(VLOOKUP(B100,'[1]34'!$B$2:$F$205,5,FALSE))," ",VLOOKUP(B100,'[1]34'!$B$2:$F$205,5,FALSE))</f>
        <v>HVEPA</v>
      </c>
      <c r="G100" s="20">
        <v>1.3756944444444443</v>
      </c>
    </row>
    <row r="101" spans="1:7" ht="12.75">
      <c r="A101" t="s">
        <v>23</v>
      </c>
      <c r="B101">
        <v>2</v>
      </c>
      <c r="C101" t="str">
        <f>IF(ISNA(VLOOKUP(B101,'[1]34'!$B$2:$C$205,2,FALSE))," ",VLOOKUP(B101,'[1]34'!$B$2:$C$205,2,FALSE))</f>
        <v>Lukáš</v>
      </c>
      <c r="D101" t="str">
        <f>IF(ISNA(VLOOKUP(B101,'[1]34'!$B$2:$D$205,3,FALSE))," ",VLOOKUP(B101,'[1]34'!$B$2:$D$205,3,FALSE))</f>
        <v>Gdula</v>
      </c>
      <c r="E101">
        <f>IF(ISNA(VLOOKUP(B101,'[1]34'!$B$2:$F$205,4,FALSE))," ",VLOOKUP(B101,'[1]34'!$B$2:$F$205,4,FALSE))</f>
        <v>1991</v>
      </c>
      <c r="F101" t="str">
        <f>IF(ISNA(VLOOKUP(B101,'[1]34'!$B$2:$F$205,5,FALSE))," ",VLOOKUP(B101,'[1]34'!$B$2:$F$205,5,FALSE))</f>
        <v>HVEPA</v>
      </c>
      <c r="G101" s="20">
        <v>1.4020833333333333</v>
      </c>
    </row>
    <row r="102" spans="1:7" ht="12.75">
      <c r="A102" t="s">
        <v>24</v>
      </c>
      <c r="B102">
        <v>15</v>
      </c>
      <c r="C102" t="str">
        <f>IF(ISNA(VLOOKUP(B102,'[1]34'!$B$2:$C$205,2,FALSE))," ",VLOOKUP(B102,'[1]34'!$B$2:$C$205,2,FALSE))</f>
        <v>Matěj</v>
      </c>
      <c r="D102" t="str">
        <f>IF(ISNA(VLOOKUP(B102,'[1]34'!$B$2:$D$205,3,FALSE))," ",VLOOKUP(B102,'[1]34'!$B$2:$D$205,3,FALSE))</f>
        <v>Řemínek</v>
      </c>
      <c r="E102">
        <f>IF(ISNA(VLOOKUP(B102,'[1]34'!$B$2:$F$205,4,FALSE))," ",VLOOKUP(B102,'[1]34'!$B$2:$F$205,4,FALSE))</f>
        <v>1986</v>
      </c>
      <c r="F102" t="str">
        <f>IF(ISNA(VLOOKUP(B102,'[1]34'!$B$2:$F$205,5,FALSE))," ",VLOOKUP(B102,'[1]34'!$B$2:$F$205,5,FALSE))</f>
        <v>AC Choceň</v>
      </c>
      <c r="G102" s="20">
        <v>1.4791666666666667</v>
      </c>
    </row>
    <row r="103" spans="1:7" ht="12.75">
      <c r="A103" t="s">
        <v>25</v>
      </c>
      <c r="B103">
        <v>3</v>
      </c>
      <c r="C103" t="str">
        <f>IF(ISNA(VLOOKUP(B103,'[1]34'!$B$2:$C$205,2,FALSE))," ",VLOOKUP(B103,'[1]34'!$B$2:$C$205,2,FALSE))</f>
        <v>Tomáš</v>
      </c>
      <c r="D103" t="str">
        <f>IF(ISNA(VLOOKUP(B103,'[1]34'!$B$2:$D$205,3,FALSE))," ",VLOOKUP(B103,'[1]34'!$B$2:$D$205,3,FALSE))</f>
        <v>Gdula</v>
      </c>
      <c r="E103">
        <f>IF(ISNA(VLOOKUP(B103,'[1]34'!$B$2:$F$205,4,FALSE))," ",VLOOKUP(B103,'[1]34'!$B$2:$F$205,4,FALSE))</f>
        <v>1997</v>
      </c>
      <c r="F103" t="str">
        <f>IF(ISNA(VLOOKUP(B103,'[1]34'!$B$2:$F$205,5,FALSE))," ",VLOOKUP(B103,'[1]34'!$B$2:$F$205,5,FALSE))</f>
        <v>HVEPA</v>
      </c>
      <c r="G103" s="20">
        <v>1.5076388888888888</v>
      </c>
    </row>
    <row r="104" spans="1:7" ht="12.75">
      <c r="A104" t="s">
        <v>26</v>
      </c>
      <c r="B104">
        <v>13</v>
      </c>
      <c r="C104" t="str">
        <f>IF(ISNA(VLOOKUP(B104,'[1]34'!$B$2:$C$205,2,FALSE))," ",VLOOKUP(B104,'[1]34'!$B$2:$C$205,2,FALSE))</f>
        <v>Jan</v>
      </c>
      <c r="D104" t="str">
        <f>IF(ISNA(VLOOKUP(B104,'[1]34'!$B$2:$D$205,3,FALSE))," ",VLOOKUP(B104,'[1]34'!$B$2:$D$205,3,FALSE))</f>
        <v>Bavor</v>
      </c>
      <c r="E104">
        <f>IF(ISNA(VLOOKUP(B104,'[1]34'!$B$2:$F$205,4,FALSE))," ",VLOOKUP(B104,'[1]34'!$B$2:$F$205,4,FALSE))</f>
        <v>1984</v>
      </c>
      <c r="F104" t="str">
        <f>IF(ISNA(VLOOKUP(B104,'[1]34'!$B$2:$F$205,5,FALSE))," ",VLOOKUP(B104,'[1]34'!$B$2:$F$205,5,FALSE))</f>
        <v>SK Miletín</v>
      </c>
      <c r="G104" s="20">
        <v>1.5270833333333333</v>
      </c>
    </row>
    <row r="105" spans="1:7" ht="12.75">
      <c r="A105" t="s">
        <v>27</v>
      </c>
      <c r="B105">
        <v>5</v>
      </c>
      <c r="C105" t="str">
        <f>IF(ISNA(VLOOKUP(B105,'[1]34'!$B$2:$C$205,2,FALSE))," ",VLOOKUP(B105,'[1]34'!$B$2:$C$205,2,FALSE))</f>
        <v>Karel</v>
      </c>
      <c r="D105" t="str">
        <f>IF(ISNA(VLOOKUP(B105,'[1]34'!$B$2:$D$205,3,FALSE))," ",VLOOKUP(B105,'[1]34'!$B$2:$D$205,3,FALSE))</f>
        <v>Radiměřský</v>
      </c>
      <c r="E105">
        <f>IF(ISNA(VLOOKUP(B105,'[1]34'!$B$2:$F$205,4,FALSE))," ",VLOOKUP(B105,'[1]34'!$B$2:$F$205,4,FALSE))</f>
        <v>1987</v>
      </c>
      <c r="F105" t="str">
        <f>IF(ISNA(VLOOKUP(B105,'[1]34'!$B$2:$F$205,5,FALSE))," ",VLOOKUP(B105,'[1]34'!$B$2:$F$205,5,FALSE))</f>
        <v>ISCAREX</v>
      </c>
      <c r="G105" s="20">
        <v>1.55</v>
      </c>
    </row>
    <row r="106" spans="1:7" ht="12.75">
      <c r="A106" t="s">
        <v>28</v>
      </c>
      <c r="B106">
        <v>30</v>
      </c>
      <c r="C106" t="str">
        <f>IF(ISNA(VLOOKUP(B106,'[1]34'!$B$2:$C$205,2,FALSE))," ",VLOOKUP(B106,'[1]34'!$B$2:$C$205,2,FALSE))</f>
        <v>Tomáš</v>
      </c>
      <c r="D106" t="str">
        <f>IF(ISNA(VLOOKUP(B106,'[1]34'!$B$2:$D$205,3,FALSE))," ",VLOOKUP(B106,'[1]34'!$B$2:$D$205,3,FALSE))</f>
        <v>Heller</v>
      </c>
      <c r="E106">
        <f>IF(ISNA(VLOOKUP(B106,'[1]34'!$B$2:$F$205,4,FALSE))," ",VLOOKUP(B106,'[1]34'!$B$2:$F$205,4,FALSE))</f>
        <v>1981</v>
      </c>
      <c r="F106" t="str">
        <f>IF(ISNA(VLOOKUP(B106,'[1]34'!$B$2:$F$205,5,FALSE))," ",VLOOKUP(B106,'[1]34'!$B$2:$F$205,5,FALSE))</f>
        <v>HK</v>
      </c>
      <c r="G106" s="20">
        <v>1.5875000000000001</v>
      </c>
    </row>
    <row r="107" spans="1:7" ht="12.75">
      <c r="A107" t="s">
        <v>29</v>
      </c>
      <c r="B107">
        <v>38</v>
      </c>
      <c r="C107" t="str">
        <f>IF(ISNA(VLOOKUP(B107,'[1]34'!$B$2:$C$205,2,FALSE))," ",VLOOKUP(B107,'[1]34'!$B$2:$C$205,2,FALSE))</f>
        <v>Pavel</v>
      </c>
      <c r="D107" t="str">
        <f>IF(ISNA(VLOOKUP(B107,'[1]34'!$B$2:$D$205,3,FALSE))," ",VLOOKUP(B107,'[1]34'!$B$2:$D$205,3,FALSE))</f>
        <v>Novák</v>
      </c>
      <c r="E107">
        <f>IF(ISNA(VLOOKUP(B107,'[1]34'!$B$2:$F$205,4,FALSE))," ",VLOOKUP(B107,'[1]34'!$B$2:$F$205,4,FALSE))</f>
        <v>1981</v>
      </c>
      <c r="F107" t="str">
        <f>IF(ISNA(VLOOKUP(B107,'[1]34'!$B$2:$F$205,5,FALSE))," ",VLOOKUP(B107,'[1]34'!$B$2:$F$205,5,FALSE))</f>
        <v>KRB Chrudim</v>
      </c>
      <c r="G107" s="20">
        <v>1.6965277777777779</v>
      </c>
    </row>
    <row r="108" spans="1:7" ht="12.75">
      <c r="A108" t="s">
        <v>30</v>
      </c>
      <c r="B108">
        <v>25</v>
      </c>
      <c r="C108" t="str">
        <f>IF(ISNA(VLOOKUP(B108,'[1]34'!$B$2:$C$205,2,FALSE))," ",VLOOKUP(B108,'[1]34'!$B$2:$C$205,2,FALSE))</f>
        <v>Daniel</v>
      </c>
      <c r="D108" t="str">
        <f>IF(ISNA(VLOOKUP(B108,'[1]34'!$B$2:$D$205,3,FALSE))," ",VLOOKUP(B108,'[1]34'!$B$2:$D$205,3,FALSE))</f>
        <v>Kvašnička</v>
      </c>
      <c r="E108">
        <f>IF(ISNA(VLOOKUP(B108,'[1]34'!$B$2:$F$205,4,FALSE))," ",VLOOKUP(B108,'[1]34'!$B$2:$F$205,4,FALSE))</f>
        <v>1985</v>
      </c>
      <c r="F108" t="str">
        <f>IF(ISNA(VLOOKUP(B108,'[1]34'!$B$2:$F$205,5,FALSE))," ",VLOOKUP(B108,'[1]34'!$B$2:$F$205,5,FALSE))</f>
        <v>Žehuň</v>
      </c>
      <c r="G108" s="20">
        <v>1.7027777777777777</v>
      </c>
    </row>
    <row r="109" spans="1:7" ht="12.75">
      <c r="A109" t="s">
        <v>31</v>
      </c>
      <c r="B109">
        <v>37</v>
      </c>
      <c r="C109" t="str">
        <f>IF(ISNA(VLOOKUP(B109,'[1]34'!$B$2:$C$205,2,FALSE))," ",VLOOKUP(B109,'[1]34'!$B$2:$C$205,2,FALSE))</f>
        <v>Patrik</v>
      </c>
      <c r="D109" t="str">
        <f>IF(ISNA(VLOOKUP(B109,'[1]34'!$B$2:$D$205,3,FALSE))," ",VLOOKUP(B109,'[1]34'!$B$2:$D$205,3,FALSE))</f>
        <v>Štarha</v>
      </c>
      <c r="E109">
        <f>IF(ISNA(VLOOKUP(B109,'[1]34'!$B$2:$F$205,4,FALSE))," ",VLOOKUP(B109,'[1]34'!$B$2:$F$205,4,FALSE))</f>
        <v>1995</v>
      </c>
      <c r="F109" t="str">
        <f>IF(ISNA(VLOOKUP(B109,'[1]34'!$B$2:$F$205,5,FALSE))," ",VLOOKUP(B109,'[1]34'!$B$2:$F$205,5,FALSE))</f>
        <v>AC Čáslav</v>
      </c>
      <c r="G109" s="20">
        <v>1.75</v>
      </c>
    </row>
    <row r="110" spans="1:7" ht="12.75">
      <c r="A110" t="s">
        <v>32</v>
      </c>
      <c r="B110">
        <v>31</v>
      </c>
      <c r="C110" t="str">
        <f>IF(ISNA(VLOOKUP(B110,'[1]34'!$B$2:$C$205,2,FALSE))," ",VLOOKUP(B110,'[1]34'!$B$2:$C$205,2,FALSE))</f>
        <v>Martin</v>
      </c>
      <c r="D110" t="str">
        <f>IF(ISNA(VLOOKUP(B110,'[1]34'!$B$2:$D$205,3,FALSE))," ",VLOOKUP(B110,'[1]34'!$B$2:$D$205,3,FALSE))</f>
        <v>Firkušný</v>
      </c>
      <c r="E110">
        <f>IF(ISNA(VLOOKUP(B110,'[1]34'!$B$2:$F$205,4,FALSE))," ",VLOOKUP(B110,'[1]34'!$B$2:$F$205,4,FALSE))</f>
        <v>1982</v>
      </c>
      <c r="F110" t="str">
        <f>IF(ISNA(VLOOKUP(B110,'[1]34'!$B$2:$F$205,5,FALSE))," ",VLOOKUP(B110,'[1]34'!$B$2:$F$205,5,FALSE))</f>
        <v>Smiřice</v>
      </c>
      <c r="G110" s="20">
        <v>1.7881944444444444</v>
      </c>
    </row>
    <row r="111" spans="1:7" ht="12.75">
      <c r="A111" t="s">
        <v>33</v>
      </c>
      <c r="B111">
        <v>26</v>
      </c>
      <c r="C111" t="str">
        <f>IF(ISNA(VLOOKUP(B111,'[1]34'!$B$2:$C$205,2,FALSE))," ",VLOOKUP(B111,'[1]34'!$B$2:$C$205,2,FALSE))</f>
        <v>Milan</v>
      </c>
      <c r="D111" t="str">
        <f>IF(ISNA(VLOOKUP(B111,'[1]34'!$B$2:$D$205,3,FALSE))," ",VLOOKUP(B111,'[1]34'!$B$2:$D$205,3,FALSE))</f>
        <v>Jiroudek</v>
      </c>
      <c r="E111">
        <f>IF(ISNA(VLOOKUP(B111,'[1]34'!$B$2:$F$205,4,FALSE))," ",VLOOKUP(B111,'[1]34'!$B$2:$F$205,4,FALSE))</f>
        <v>1986</v>
      </c>
      <c r="F111" t="str">
        <f>IF(ISNA(VLOOKUP(B111,'[1]34'!$B$2:$F$205,5,FALSE))," ",VLOOKUP(B111,'[1]34'!$B$2:$F$205,5,FALSE))</f>
        <v>Žehuň</v>
      </c>
      <c r="G111" s="20">
        <v>1.7888888888888888</v>
      </c>
    </row>
    <row r="112" spans="1:7" ht="12.75">
      <c r="A112" t="s">
        <v>34</v>
      </c>
      <c r="B112">
        <v>20</v>
      </c>
      <c r="C112" t="str">
        <f>IF(ISNA(VLOOKUP(B112,'[1]34'!$B$2:$C$205,2,FALSE))," ",VLOOKUP(B112,'[1]34'!$B$2:$C$205,2,FALSE))</f>
        <v>Radim</v>
      </c>
      <c r="D112" t="str">
        <f>IF(ISNA(VLOOKUP(B112,'[1]34'!$B$2:$D$205,3,FALSE))," ",VLOOKUP(B112,'[1]34'!$B$2:$D$205,3,FALSE))</f>
        <v>Kramář</v>
      </c>
      <c r="E112">
        <f>IF(ISNA(VLOOKUP(B112,'[1]34'!$B$2:$F$205,4,FALSE))," ",VLOOKUP(B112,'[1]34'!$B$2:$F$205,4,FALSE))</f>
        <v>1988</v>
      </c>
      <c r="F112" t="str">
        <f>IF(ISNA(VLOOKUP(B112,'[1]34'!$B$2:$F$205,5,FALSE))," ",VLOOKUP(B112,'[1]34'!$B$2:$F$205,5,FALSE))</f>
        <v>AC Pce</v>
      </c>
      <c r="G112" s="20">
        <v>1.8520833333333335</v>
      </c>
    </row>
    <row r="113" spans="1:7" ht="12.75">
      <c r="A113" t="s">
        <v>35</v>
      </c>
      <c r="B113">
        <v>24</v>
      </c>
      <c r="C113" t="str">
        <f>IF(ISNA(VLOOKUP(B113,'[1]34'!$B$2:$C$205,2,FALSE))," ",VLOOKUP(B113,'[1]34'!$B$2:$C$205,2,FALSE))</f>
        <v>Jan</v>
      </c>
      <c r="D113" t="str">
        <f>IF(ISNA(VLOOKUP(B113,'[1]34'!$B$2:$D$205,3,FALSE))," ",VLOOKUP(B113,'[1]34'!$B$2:$D$205,3,FALSE))</f>
        <v>Kvasnička</v>
      </c>
      <c r="E113">
        <f>IF(ISNA(VLOOKUP(B113,'[1]34'!$B$2:$F$205,4,FALSE))," ",VLOOKUP(B113,'[1]34'!$B$2:$F$205,4,FALSE))</f>
        <v>1987</v>
      </c>
      <c r="F113" t="str">
        <f>IF(ISNA(VLOOKUP(B113,'[1]34'!$B$2:$F$205,5,FALSE))," ",VLOOKUP(B113,'[1]34'!$B$2:$F$205,5,FALSE))</f>
        <v>Žehuň</v>
      </c>
      <c r="G113" s="20">
        <v>1.895138888888889</v>
      </c>
    </row>
    <row r="114" spans="1:7" ht="12.75">
      <c r="A114" t="s">
        <v>36</v>
      </c>
      <c r="B114">
        <v>28</v>
      </c>
      <c r="C114" t="str">
        <f>IF(ISNA(VLOOKUP(B114,'[1]34'!$B$2:$C$205,2,FALSE))," ",VLOOKUP(B114,'[1]34'!$B$2:$C$205,2,FALSE))</f>
        <v>Radim</v>
      </c>
      <c r="D114" t="str">
        <f>IF(ISNA(VLOOKUP(B114,'[1]34'!$B$2:$D$205,3,FALSE))," ",VLOOKUP(B114,'[1]34'!$B$2:$D$205,3,FALSE))</f>
        <v>Oliva</v>
      </c>
      <c r="E114">
        <f>IF(ISNA(VLOOKUP(B114,'[1]34'!$B$2:$F$205,4,FALSE))," ",VLOOKUP(B114,'[1]34'!$B$2:$F$205,4,FALSE))</f>
        <v>1975</v>
      </c>
      <c r="F114" t="str">
        <f>IF(ISNA(VLOOKUP(B114,'[1]34'!$B$2:$F$205,5,FALSE))," ",VLOOKUP(B114,'[1]34'!$B$2:$F$205,5,FALSE))</f>
        <v>Pardubice</v>
      </c>
      <c r="G114" s="20">
        <v>2.086805555555556</v>
      </c>
    </row>
    <row r="115" spans="1:7" ht="12.75">
      <c r="A115" t="s">
        <v>37</v>
      </c>
      <c r="B115">
        <v>14</v>
      </c>
      <c r="C115" t="str">
        <f>IF(ISNA(VLOOKUP(B115,'[1]34'!$B$2:$C$205,2,FALSE))," ",VLOOKUP(B115,'[1]34'!$B$2:$C$205,2,FALSE))</f>
        <v>Radim</v>
      </c>
      <c r="D115" t="str">
        <f>IF(ISNA(VLOOKUP(B115,'[1]34'!$B$2:$D$205,3,FALSE))," ",VLOOKUP(B115,'[1]34'!$B$2:$D$205,3,FALSE))</f>
        <v>Pelikán</v>
      </c>
      <c r="E115">
        <f>IF(ISNA(VLOOKUP(B115,'[1]34'!$B$2:$F$205,4,FALSE))," ",VLOOKUP(B115,'[1]34'!$B$2:$F$205,4,FALSE))</f>
        <v>1975</v>
      </c>
      <c r="F115" t="str">
        <f>IF(ISNA(VLOOKUP(B115,'[1]34'!$B$2:$F$205,5,FALSE))," ",VLOOKUP(B115,'[1]34'!$B$2:$F$205,5,FALSE))</f>
        <v>Pardubice</v>
      </c>
      <c r="G115" s="20">
        <v>2.100694444444444</v>
      </c>
    </row>
    <row r="116" spans="2:7" ht="12.75">
      <c r="B116"/>
      <c r="F116" s="2"/>
      <c r="G116" s="22"/>
    </row>
    <row r="117" spans="1:6" ht="18.75">
      <c r="A117" s="1" t="s">
        <v>127</v>
      </c>
      <c r="B117"/>
      <c r="F117" s="7" t="s">
        <v>113</v>
      </c>
    </row>
    <row r="118" spans="1:7" ht="13.5" thickBot="1">
      <c r="A118" s="3" t="s">
        <v>0</v>
      </c>
      <c r="B118" s="3" t="s">
        <v>1</v>
      </c>
      <c r="C118" s="3" t="s">
        <v>2</v>
      </c>
      <c r="D118" s="3" t="s">
        <v>3</v>
      </c>
      <c r="E118" s="4" t="s">
        <v>6</v>
      </c>
      <c r="F118" s="3" t="s">
        <v>4</v>
      </c>
      <c r="G118" s="19" t="s">
        <v>5</v>
      </c>
    </row>
    <row r="119" spans="1:7" ht="12.75">
      <c r="A119" s="21" t="s">
        <v>21</v>
      </c>
      <c r="B119">
        <v>12</v>
      </c>
      <c r="C119" t="str">
        <f>IF(ISNA(VLOOKUP(B119,'[1]34'!$B$2:$C$205,2,FALSE))," ",VLOOKUP(B119,'[1]34'!$B$2:$C$205,2,FALSE))</f>
        <v>Marek</v>
      </c>
      <c r="D119" t="str">
        <f>IF(ISNA(VLOOKUP(B119,'[1]34'!$B$2:$D$205,3,FALSE))," ",VLOOKUP(B119,'[1]34'!$B$2:$D$205,3,FALSE))</f>
        <v>Kincl</v>
      </c>
      <c r="E119">
        <f>IF(ISNA(VLOOKUP(B119,'[1]34'!$B$2:$F$205,4,FALSE))," ",VLOOKUP(B119,'[1]34'!$B$2:$F$205,4,FALSE))</f>
        <v>1974</v>
      </c>
      <c r="F119" t="str">
        <f>IF(ISNA(VLOOKUP(B119,'[1]34'!$B$2:$F$205,5,FALSE))," ",VLOOKUP(B119,'[1]34'!$B$2:$F$205,5,FALSE))</f>
        <v>TJ Maratonstav Úpice</v>
      </c>
      <c r="G119" s="20">
        <v>1.4534722222222223</v>
      </c>
    </row>
    <row r="120" spans="1:7" ht="12.75">
      <c r="A120" s="21" t="s">
        <v>22</v>
      </c>
      <c r="B120">
        <v>9</v>
      </c>
      <c r="C120" t="str">
        <f>IF(ISNA(VLOOKUP(B120,'[1]34'!$B$2:$C$205,2,FALSE))," ",VLOOKUP(B120,'[1]34'!$B$2:$C$205,2,FALSE))</f>
        <v>František</v>
      </c>
      <c r="D120" t="str">
        <f>IF(ISNA(VLOOKUP(B120,'[1]34'!$B$2:$D$205,3,FALSE))," ",VLOOKUP(B120,'[1]34'!$B$2:$D$205,3,FALSE))</f>
        <v>Fajfr</v>
      </c>
      <c r="E120">
        <f>IF(ISNA(VLOOKUP(B120,'[1]34'!$B$2:$F$205,4,FALSE))," ",VLOOKUP(B120,'[1]34'!$B$2:$F$205,4,FALSE))</f>
        <v>1972</v>
      </c>
      <c r="F120" t="str">
        <f>IF(ISNA(VLOOKUP(B120,'[1]34'!$B$2:$F$205,5,FALSE))," ",VLOOKUP(B120,'[1]34'!$B$2:$F$205,5,FALSE))</f>
        <v>3D Fittness Žamberk</v>
      </c>
      <c r="G120" s="20">
        <v>1.4756944444444444</v>
      </c>
    </row>
    <row r="121" spans="1:7" ht="12.75">
      <c r="A121" s="21" t="s">
        <v>23</v>
      </c>
      <c r="B121">
        <v>6</v>
      </c>
      <c r="C121" t="str">
        <f>IF(ISNA(VLOOKUP(B121,'[1]34'!$B$2:$C$205,2,FALSE))," ",VLOOKUP(B121,'[1]34'!$B$2:$C$205,2,FALSE))</f>
        <v>Jan</v>
      </c>
      <c r="D121" t="str">
        <f>IF(ISNA(VLOOKUP(B121,'[1]34'!$B$2:$D$205,3,FALSE))," ",VLOOKUP(B121,'[1]34'!$B$2:$D$205,3,FALSE))</f>
        <v>Vejběra</v>
      </c>
      <c r="E121">
        <f>IF(ISNA(VLOOKUP(B121,'[1]34'!$B$2:$F$205,4,FALSE))," ",VLOOKUP(B121,'[1]34'!$B$2:$F$205,4,FALSE))</f>
        <v>1966</v>
      </c>
      <c r="F121" t="str">
        <f>IF(ISNA(VLOOKUP(B121,'[1]34'!$B$2:$F$205,5,FALSE))," ",VLOOKUP(B121,'[1]34'!$B$2:$F$205,5,FALSE))</f>
        <v>Cyklopokr HK</v>
      </c>
      <c r="G121" s="20">
        <v>1.5569444444444445</v>
      </c>
    </row>
    <row r="122" spans="1:7" ht="12.75">
      <c r="A122" s="21" t="s">
        <v>24</v>
      </c>
      <c r="B122">
        <v>23</v>
      </c>
      <c r="C122" t="str">
        <f>IF(ISNA(VLOOKUP(B122,'[1]34'!$B$2:$C$205,2,FALSE))," ",VLOOKUP(B122,'[1]34'!$B$2:$C$205,2,FALSE))</f>
        <v>Michal</v>
      </c>
      <c r="D122" t="str">
        <f>IF(ISNA(VLOOKUP(B122,'[1]34'!$B$2:$D$205,3,FALSE))," ",VLOOKUP(B122,'[1]34'!$B$2:$D$205,3,FALSE))</f>
        <v>Vokolek</v>
      </c>
      <c r="E122">
        <f>IF(ISNA(VLOOKUP(B122,'[1]34'!$B$2:$F$205,4,FALSE))," ",VLOOKUP(B122,'[1]34'!$B$2:$F$205,4,FALSE))</f>
        <v>1972</v>
      </c>
      <c r="F122" t="str">
        <f>IF(ISNA(VLOOKUP(B122,'[1]34'!$B$2:$F$205,5,FALSE))," ",VLOOKUP(B122,'[1]34'!$B$2:$F$205,5,FALSE))</f>
        <v>Pardubice</v>
      </c>
      <c r="G122" s="20">
        <v>1.573611111111111</v>
      </c>
    </row>
    <row r="123" spans="1:7" ht="12.75">
      <c r="A123" s="21" t="s">
        <v>25</v>
      </c>
      <c r="B123">
        <v>17</v>
      </c>
      <c r="C123" t="str">
        <f>IF(ISNA(VLOOKUP(B123,'[1]34'!$B$2:$C$205,2,FALSE))," ",VLOOKUP(B123,'[1]34'!$B$2:$C$205,2,FALSE))</f>
        <v>Zdeněk</v>
      </c>
      <c r="D123" t="str">
        <f>IF(ISNA(VLOOKUP(B123,'[1]34'!$B$2:$D$205,3,FALSE))," ",VLOOKUP(B123,'[1]34'!$B$2:$D$205,3,FALSE))</f>
        <v>Novotný</v>
      </c>
      <c r="E123">
        <f>IF(ISNA(VLOOKUP(B123,'[1]34'!$B$2:$F$205,4,FALSE))," ",VLOOKUP(B123,'[1]34'!$B$2:$F$205,4,FALSE))</f>
        <v>1972</v>
      </c>
      <c r="F123" t="str">
        <f>IF(ISNA(VLOOKUP(B123,'[1]34'!$B$2:$F$205,5,FALSE))," ",VLOOKUP(B123,'[1]34'!$B$2:$F$205,5,FALSE))</f>
        <v>Jiskra Litomyšl</v>
      </c>
      <c r="G123" s="20">
        <v>1.7173611111111111</v>
      </c>
    </row>
    <row r="124" spans="1:7" ht="12.75">
      <c r="A124" s="21" t="s">
        <v>26</v>
      </c>
      <c r="B124">
        <v>7</v>
      </c>
      <c r="C124" t="str">
        <f>IF(ISNA(VLOOKUP(B124,'[1]34'!$B$2:$C$205,2,FALSE))," ",VLOOKUP(B124,'[1]34'!$B$2:$C$205,2,FALSE))</f>
        <v>Jaroslav</v>
      </c>
      <c r="D124" t="str">
        <f>IF(ISNA(VLOOKUP(B124,'[1]34'!$B$2:$D$205,3,FALSE))," ",VLOOKUP(B124,'[1]34'!$B$2:$D$205,3,FALSE))</f>
        <v>Hromádko</v>
      </c>
      <c r="E124">
        <f>IF(ISNA(VLOOKUP(B124,'[1]34'!$B$2:$F$205,4,FALSE))," ",VLOOKUP(B124,'[1]34'!$B$2:$F$205,4,FALSE))</f>
        <v>1971</v>
      </c>
      <c r="F124" t="str">
        <f>IF(ISNA(VLOOKUP(B124,'[1]34'!$B$2:$F$205,5,FALSE))," ",VLOOKUP(B124,'[1]34'!$B$2:$F$205,5,FALSE))</f>
        <v>AČR</v>
      </c>
      <c r="G124" s="20">
        <v>1.7965277777777777</v>
      </c>
    </row>
    <row r="125" spans="1:7" ht="12.75">
      <c r="A125" s="21" t="s">
        <v>27</v>
      </c>
      <c r="B125">
        <v>8</v>
      </c>
      <c r="C125" t="str">
        <f>IF(ISNA(VLOOKUP(B125,'[1]34'!$B$2:$C$205,2,FALSE))," ",VLOOKUP(B125,'[1]34'!$B$2:$C$205,2,FALSE))</f>
        <v>Jan</v>
      </c>
      <c r="D125" t="str">
        <f>IF(ISNA(VLOOKUP(B125,'[1]34'!$B$2:$D$205,3,FALSE))," ",VLOOKUP(B125,'[1]34'!$B$2:$D$205,3,FALSE))</f>
        <v>Kalousek</v>
      </c>
      <c r="E125">
        <f>IF(ISNA(VLOOKUP(B125,'[1]34'!$B$2:$F$205,4,FALSE))," ",VLOOKUP(B125,'[1]34'!$B$2:$F$205,4,FALSE))</f>
        <v>1971</v>
      </c>
      <c r="F125" t="str">
        <f>IF(ISNA(VLOOKUP(B125,'[1]34'!$B$2:$F$205,5,FALSE))," ",VLOOKUP(B125,'[1]34'!$B$2:$F$205,5,FALSE))</f>
        <v>HVEPA</v>
      </c>
      <c r="G125" s="20">
        <v>1.8534722222222222</v>
      </c>
    </row>
    <row r="126" spans="1:7" ht="12.75">
      <c r="A126" s="21" t="s">
        <v>28</v>
      </c>
      <c r="B126">
        <v>1</v>
      </c>
      <c r="C126" t="str">
        <f>IF(ISNA(VLOOKUP(B126,'[1]34'!$B$2:$C$205,2,FALSE))," ",VLOOKUP(B126,'[1]34'!$B$2:$C$205,2,FALSE))</f>
        <v>Milan </v>
      </c>
      <c r="D126" t="str">
        <f>IF(ISNA(VLOOKUP(B126,'[1]34'!$B$2:$D$205,3,FALSE))," ",VLOOKUP(B126,'[1]34'!$B$2:$D$205,3,FALSE))</f>
        <v>Moník</v>
      </c>
      <c r="E126">
        <f>IF(ISNA(VLOOKUP(B126,'[1]34'!$B$2:$F$205,4,FALSE))," ",VLOOKUP(B126,'[1]34'!$B$2:$F$205,4,FALSE))</f>
        <v>1969</v>
      </c>
      <c r="F126" t="str">
        <f>IF(ISNA(VLOOKUP(B126,'[1]34'!$B$2:$F$205,5,FALSE))," ",VLOOKUP(B126,'[1]34'!$B$2:$F$205,5,FALSE))</f>
        <v>Smiřice</v>
      </c>
      <c r="G126" s="20">
        <v>2.0187500000000003</v>
      </c>
    </row>
    <row r="127" spans="1:7" ht="15" customHeight="1">
      <c r="A127" s="21" t="s">
        <v>29</v>
      </c>
      <c r="B127">
        <v>35</v>
      </c>
      <c r="C127" t="str">
        <f>IF(ISNA(VLOOKUP(B127,'[1]34'!$B$2:$C$205,2,FALSE))," ",VLOOKUP(B127,'[1]34'!$B$2:$C$205,2,FALSE))</f>
        <v>Václav</v>
      </c>
      <c r="D127" t="str">
        <f>IF(ISNA(VLOOKUP(B127,'[1]34'!$B$2:$D$205,3,FALSE))," ",VLOOKUP(B127,'[1]34'!$B$2:$D$205,3,FALSE))</f>
        <v>Němec</v>
      </c>
      <c r="E127">
        <f>IF(ISNA(VLOOKUP(B127,'[1]34'!$B$2:$F$205,4,FALSE))," ",VLOOKUP(B127,'[1]34'!$B$2:$F$205,4,FALSE))</f>
        <v>1973</v>
      </c>
      <c r="F127" t="str">
        <f>IF(ISNA(VLOOKUP(B127,'[1]34'!$B$2:$F$205,5,FALSE))," ",VLOOKUP(B127,'[1]34'!$B$2:$F$205,5,FALSE))</f>
        <v>Pardubice</v>
      </c>
      <c r="G127" s="20">
        <v>2.1999999999999997</v>
      </c>
    </row>
    <row r="128" spans="2:7" ht="12.75">
      <c r="B128"/>
      <c r="F128" s="2"/>
      <c r="G128" s="22"/>
    </row>
    <row r="129" spans="1:6" ht="18.75">
      <c r="A129" s="1" t="s">
        <v>126</v>
      </c>
      <c r="B129"/>
      <c r="F129" s="7" t="s">
        <v>113</v>
      </c>
    </row>
    <row r="130" spans="1:7" ht="13.5" thickBot="1">
      <c r="A130" s="3" t="s">
        <v>0</v>
      </c>
      <c r="B130" s="3" t="s">
        <v>1</v>
      </c>
      <c r="C130" s="3" t="s">
        <v>2</v>
      </c>
      <c r="D130" s="3" t="s">
        <v>3</v>
      </c>
      <c r="E130" s="4" t="s">
        <v>6</v>
      </c>
      <c r="F130" s="3" t="s">
        <v>4</v>
      </c>
      <c r="G130" s="19" t="s">
        <v>5</v>
      </c>
    </row>
    <row r="131" spans="1:7" ht="12.75">
      <c r="A131" s="21" t="s">
        <v>21</v>
      </c>
      <c r="B131">
        <v>10</v>
      </c>
      <c r="C131" t="str">
        <f>IF(ISNA(VLOOKUP(B131,'[1]34'!$B$2:$C$205,2,FALSE))," ",VLOOKUP(B131,'[1]34'!$B$2:$C$205,2,FALSE))</f>
        <v>Petr</v>
      </c>
      <c r="D131" t="str">
        <f>IF(ISNA(VLOOKUP(B131,'[1]34'!$B$2:$D$205,3,FALSE))," ",VLOOKUP(B131,'[1]34'!$B$2:$D$205,3,FALSE))</f>
        <v>Orlich</v>
      </c>
      <c r="E131">
        <f>IF(ISNA(VLOOKUP(B131,'[1]34'!$B$2:$F$205,4,FALSE))," ",VLOOKUP(B131,'[1]34'!$B$2:$F$205,4,FALSE))</f>
        <v>1961</v>
      </c>
      <c r="F131" t="str">
        <f>IF(ISNA(VLOOKUP(B131,'[1]34'!$B$2:$F$205,5,FALSE))," ",VLOOKUP(B131,'[1]34'!$B$2:$F$205,5,FALSE))</f>
        <v>Fort SNC ÚO</v>
      </c>
      <c r="G131" s="20">
        <v>1.5631944444444443</v>
      </c>
    </row>
    <row r="132" spans="1:7" ht="12.75">
      <c r="A132" s="21" t="s">
        <v>22</v>
      </c>
      <c r="B132">
        <v>22</v>
      </c>
      <c r="C132" t="str">
        <f>IF(ISNA(VLOOKUP(B132,'[1]34'!$B$2:$C$205,2,FALSE))," ",VLOOKUP(B132,'[1]34'!$B$2:$C$205,2,FALSE))</f>
        <v>Petr</v>
      </c>
      <c r="D132" t="str">
        <f>IF(ISNA(VLOOKUP(B132,'[1]34'!$B$2:$D$205,3,FALSE))," ",VLOOKUP(B132,'[1]34'!$B$2:$D$205,3,FALSE))</f>
        <v>Eliáš</v>
      </c>
      <c r="E132">
        <f>IF(ISNA(VLOOKUP(B132,'[1]34'!$B$2:$F$205,4,FALSE))," ",VLOOKUP(B132,'[1]34'!$B$2:$F$205,4,FALSE))</f>
        <v>1960</v>
      </c>
      <c r="F132" t="str">
        <f>IF(ISNA(VLOOKUP(B132,'[1]34'!$B$2:$F$205,5,FALSE))," ",VLOOKUP(B132,'[1]34'!$B$2:$F$205,5,FALSE))</f>
        <v>HVEPA</v>
      </c>
      <c r="G132" s="20">
        <v>1.6416666666666666</v>
      </c>
    </row>
    <row r="133" spans="1:7" ht="12.75">
      <c r="A133" s="21" t="s">
        <v>23</v>
      </c>
      <c r="B133">
        <v>27</v>
      </c>
      <c r="C133" t="str">
        <f>IF(ISNA(VLOOKUP(B133,'[1]34'!$B$2:$C$205,2,FALSE))," ",VLOOKUP(B133,'[1]34'!$B$2:$C$205,2,FALSE))</f>
        <v>Václav</v>
      </c>
      <c r="D133" t="str">
        <f>IF(ISNA(VLOOKUP(B133,'[1]34'!$B$2:$D$205,3,FALSE))," ",VLOOKUP(B133,'[1]34'!$B$2:$D$205,3,FALSE))</f>
        <v>Kraus</v>
      </c>
      <c r="E133">
        <f>IF(ISNA(VLOOKUP(B133,'[1]34'!$B$2:$F$205,4,FALSE))," ",VLOOKUP(B133,'[1]34'!$B$2:$F$205,4,FALSE))</f>
        <v>1964</v>
      </c>
      <c r="F133" t="str">
        <f>IF(ISNA(VLOOKUP(B133,'[1]34'!$B$2:$F$205,5,FALSE))," ",VLOOKUP(B133,'[1]34'!$B$2:$F$205,5,FALSE))</f>
        <v>Cyklokraus Přelouč</v>
      </c>
      <c r="G133" s="20">
        <v>1.6840277777777777</v>
      </c>
    </row>
    <row r="134" spans="1:7" ht="12.75">
      <c r="A134" s="21" t="s">
        <v>24</v>
      </c>
      <c r="B134">
        <v>32</v>
      </c>
      <c r="C134" t="str">
        <f>IF(ISNA(VLOOKUP(B134,'[1]34'!$B$2:$C$205,2,FALSE))," ",VLOOKUP(B134,'[1]34'!$B$2:$C$205,2,FALSE))</f>
        <v>Jiří</v>
      </c>
      <c r="D134" t="str">
        <f>IF(ISNA(VLOOKUP(B134,'[1]34'!$B$2:$D$205,3,FALSE))," ",VLOOKUP(B134,'[1]34'!$B$2:$D$205,3,FALSE))</f>
        <v>Sedlák</v>
      </c>
      <c r="E134">
        <f>IF(ISNA(VLOOKUP(B134,'[1]34'!$B$2:$F$205,4,FALSE))," ",VLOOKUP(B134,'[1]34'!$B$2:$F$205,4,FALSE))</f>
        <v>1958</v>
      </c>
      <c r="F134" t="str">
        <f>IF(ISNA(VLOOKUP(B134,'[1]34'!$B$2:$F$205,5,FALSE))," ",VLOOKUP(B134,'[1]34'!$B$2:$F$205,5,FALSE))</f>
        <v>Přelouč</v>
      </c>
      <c r="G134" s="20">
        <v>1.8909722222222223</v>
      </c>
    </row>
    <row r="135" spans="1:7" ht="12.75">
      <c r="A135" s="21" t="s">
        <v>25</v>
      </c>
      <c r="B135">
        <v>33</v>
      </c>
      <c r="C135" t="str">
        <f>IF(ISNA(VLOOKUP(B135,'[1]34'!$B$2:$C$205,2,FALSE))," ",VLOOKUP(B135,'[1]34'!$B$2:$C$205,2,FALSE))</f>
        <v>Milan</v>
      </c>
      <c r="D135" t="str">
        <f>IF(ISNA(VLOOKUP(B135,'[1]34'!$B$2:$D$205,3,FALSE))," ",VLOOKUP(B135,'[1]34'!$B$2:$D$205,3,FALSE))</f>
        <v>Bajer</v>
      </c>
      <c r="E135">
        <f>IF(ISNA(VLOOKUP(B135,'[1]34'!$B$2:$F$205,4,FALSE))," ",VLOOKUP(B135,'[1]34'!$B$2:$F$205,4,FALSE))</f>
        <v>1955</v>
      </c>
      <c r="F135" t="str">
        <f>IF(ISNA(VLOOKUP(B135,'[1]34'!$B$2:$F$205,5,FALSE))," ",VLOOKUP(B135,'[1]34'!$B$2:$F$205,5,FALSE))</f>
        <v>Kafe Bajer</v>
      </c>
      <c r="G135" s="20">
        <v>2.0375</v>
      </c>
    </row>
    <row r="136" spans="1:6" ht="12.75">
      <c r="A136" s="5"/>
      <c r="B136" s="6"/>
      <c r="C136" s="5"/>
      <c r="D136" s="5"/>
      <c r="E136" s="5"/>
      <c r="F136" s="8"/>
    </row>
    <row r="137" spans="1:6" ht="18.75">
      <c r="A137" s="1" t="s">
        <v>125</v>
      </c>
      <c r="B137"/>
      <c r="F137" s="7" t="s">
        <v>113</v>
      </c>
    </row>
    <row r="138" spans="1:7" ht="13.5" thickBot="1">
      <c r="A138" s="3" t="s">
        <v>0</v>
      </c>
      <c r="B138" s="3" t="s">
        <v>1</v>
      </c>
      <c r="C138" s="3" t="s">
        <v>2</v>
      </c>
      <c r="D138" s="3" t="s">
        <v>3</v>
      </c>
      <c r="E138" s="4" t="s">
        <v>6</v>
      </c>
      <c r="F138" s="3" t="s">
        <v>4</v>
      </c>
      <c r="G138" s="19" t="s">
        <v>5</v>
      </c>
    </row>
    <row r="139" spans="1:7" ht="12.75">
      <c r="A139" s="10" t="s">
        <v>21</v>
      </c>
      <c r="B139">
        <v>18</v>
      </c>
      <c r="C139" t="str">
        <f>IF(ISNA(VLOOKUP(B139,'[1]34'!$B$2:$C$205,2,FALSE))," ",VLOOKUP(B139,'[1]34'!$B$2:$C$205,2,FALSE))</f>
        <v>Jiří</v>
      </c>
      <c r="D139" t="str">
        <f>IF(ISNA(VLOOKUP(B139,'[1]34'!$B$2:$D$205,3,FALSE))," ",VLOOKUP(B139,'[1]34'!$B$2:$D$205,3,FALSE))</f>
        <v>Bubeníček</v>
      </c>
      <c r="E139">
        <f>IF(ISNA(VLOOKUP(B139,'[1]34'!$B$2:$F$205,4,FALSE))," ",VLOOKUP(B139,'[1]34'!$B$2:$F$205,4,FALSE))</f>
        <v>1951</v>
      </c>
      <c r="F139" t="str">
        <f>IF(ISNA(VLOOKUP(B139,'[1]34'!$B$2:$F$205,5,FALSE))," ",VLOOKUP(B139,'[1]34'!$B$2:$F$205,5,FALSE))</f>
        <v>SKI Skuhrov n. Bělou</v>
      </c>
      <c r="G139" s="20">
        <v>1.7659722222222223</v>
      </c>
    </row>
    <row r="140" spans="1:7" ht="12.75">
      <c r="A140" s="10" t="s">
        <v>22</v>
      </c>
      <c r="B140">
        <v>19</v>
      </c>
      <c r="C140" t="str">
        <f>IF(ISNA(VLOOKUP(B140,'[1]34'!$B$2:$C$205,2,FALSE))," ",VLOOKUP(B140,'[1]34'!$B$2:$C$205,2,FALSE))</f>
        <v>Václav</v>
      </c>
      <c r="D140" t="str">
        <f>IF(ISNA(VLOOKUP(B140,'[1]34'!$B$2:$D$205,3,FALSE))," ",VLOOKUP(B140,'[1]34'!$B$2:$D$205,3,FALSE))</f>
        <v>Goldbach</v>
      </c>
      <c r="E140">
        <f>IF(ISNA(VLOOKUP(B140,'[1]34'!$B$2:$F$205,4,FALSE))," ",VLOOKUP(B140,'[1]34'!$B$2:$F$205,4,FALSE))</f>
        <v>1950</v>
      </c>
      <c r="F140" t="str">
        <f>IF(ISNA(VLOOKUP(B140,'[1]34'!$B$2:$F$205,5,FALSE))," ",VLOOKUP(B140,'[1]34'!$B$2:$F$205,5,FALSE))</f>
        <v>SK Týniště n.Orl.</v>
      </c>
      <c r="G140" s="20">
        <v>1.909027777777778</v>
      </c>
    </row>
    <row r="141" spans="1:7" ht="12.75">
      <c r="A141" s="10" t="s">
        <v>23</v>
      </c>
      <c r="B141">
        <v>34</v>
      </c>
      <c r="C141" t="str">
        <f>IF(ISNA(VLOOKUP(B141,'[1]34'!$B$2:$C$205,2,FALSE))," ",VLOOKUP(B141,'[1]34'!$B$2:$C$205,2,FALSE))</f>
        <v>Vladimír</v>
      </c>
      <c r="D141" t="str">
        <f>IF(ISNA(VLOOKUP(B141,'[1]34'!$B$2:$D$205,3,FALSE))," ",VLOOKUP(B141,'[1]34'!$B$2:$D$205,3,FALSE))</f>
        <v>Pitter</v>
      </c>
      <c r="E141">
        <f>IF(ISNA(VLOOKUP(B141,'[1]34'!$B$2:$F$205,4,FALSE))," ",VLOOKUP(B141,'[1]34'!$B$2:$F$205,4,FALSE))</f>
        <v>1950</v>
      </c>
      <c r="F141" t="str">
        <f>IF(ISNA(VLOOKUP(B141,'[1]34'!$B$2:$F$205,5,FALSE))," ",VLOOKUP(B141,'[1]34'!$B$2:$F$205,5,FALSE))</f>
        <v>Cyklo MIPI</v>
      </c>
      <c r="G141" s="20">
        <v>1.9951388888888888</v>
      </c>
    </row>
    <row r="142" spans="1:7" ht="12.75">
      <c r="A142" s="10" t="s">
        <v>24</v>
      </c>
      <c r="B142">
        <v>16</v>
      </c>
      <c r="C142" t="str">
        <f>IF(ISNA(VLOOKUP(B142,'[1]34'!$B$2:$C$205,2,FALSE))," ",VLOOKUP(B142,'[1]34'!$B$2:$C$205,2,FALSE))</f>
        <v>Zdeněk</v>
      </c>
      <c r="D142" t="str">
        <f>IF(ISNA(VLOOKUP(B142,'[1]34'!$B$2:$D$205,3,FALSE))," ",VLOOKUP(B142,'[1]34'!$B$2:$D$205,3,FALSE))</f>
        <v>Krajč</v>
      </c>
      <c r="E142">
        <f>IF(ISNA(VLOOKUP(B142,'[1]34'!$B$2:$F$205,4,FALSE))," ",VLOOKUP(B142,'[1]34'!$B$2:$F$205,4,FALSE))</f>
        <v>1954</v>
      </c>
      <c r="F142" t="str">
        <f>IF(ISNA(VLOOKUP(B142,'[1]34'!$B$2:$F$205,5,FALSE))," ",VLOOKUP(B142,'[1]34'!$B$2:$F$205,5,FALSE))</f>
        <v>Trutnov</v>
      </c>
      <c r="G142" s="20">
        <v>2.006944444444444</v>
      </c>
    </row>
    <row r="143" spans="1:7" ht="12.75">
      <c r="A143" s="10" t="s">
        <v>25</v>
      </c>
      <c r="B143">
        <v>36</v>
      </c>
      <c r="C143" t="str">
        <f>IF(ISNA(VLOOKUP(B143,'[1]34'!$B$2:$C$205,2,FALSE))," ",VLOOKUP(B143,'[1]34'!$B$2:$C$205,2,FALSE))</f>
        <v>Josef</v>
      </c>
      <c r="D143" t="str">
        <f>IF(ISNA(VLOOKUP(B143,'[1]34'!$B$2:$D$205,3,FALSE))," ",VLOOKUP(B143,'[1]34'!$B$2:$D$205,3,FALSE))</f>
        <v>Bednář</v>
      </c>
      <c r="E143">
        <f>IF(ISNA(VLOOKUP(B143,'[1]34'!$B$2:$F$205,4,FALSE))," ",VLOOKUP(B143,'[1]34'!$B$2:$F$205,4,FALSE))</f>
        <v>1950</v>
      </c>
      <c r="F143" t="str">
        <f>IF(ISNA(VLOOKUP(B143,'[1]34'!$B$2:$F$205,5,FALSE))," ",VLOOKUP(B143,'[1]34'!$B$2:$F$205,5,FALSE))</f>
        <v>Počáply</v>
      </c>
      <c r="G143" s="20">
        <v>2.1569444444444446</v>
      </c>
    </row>
    <row r="144" spans="1:7" ht="12.75">
      <c r="A144" s="10" t="s">
        <v>26</v>
      </c>
      <c r="B144">
        <v>29</v>
      </c>
      <c r="C144" t="str">
        <f>IF(ISNA(VLOOKUP(B144,'[1]34'!$B$2:$C$205,2,FALSE))," ",VLOOKUP(B144,'[1]34'!$B$2:$C$205,2,FALSE))</f>
        <v>Dalibor</v>
      </c>
      <c r="D144" t="str">
        <f>IF(ISNA(VLOOKUP(B144,'[1]34'!$B$2:$D$205,3,FALSE))," ",VLOOKUP(B144,'[1]34'!$B$2:$D$205,3,FALSE))</f>
        <v>Chocholouš</v>
      </c>
      <c r="E144">
        <f>IF(ISNA(VLOOKUP(B144,'[1]34'!$B$2:$F$205,4,FALSE))," ",VLOOKUP(B144,'[1]34'!$B$2:$F$205,4,FALSE))</f>
        <v>1946</v>
      </c>
      <c r="F144" t="str">
        <f>IF(ISNA(VLOOKUP(B144,'[1]34'!$B$2:$F$205,5,FALSE))," ",VLOOKUP(B144,'[1]34'!$B$2:$F$205,5,FALSE))</f>
        <v>Dubina Pardubice</v>
      </c>
      <c r="G144" s="20">
        <v>2.238888888888889</v>
      </c>
    </row>
    <row r="145" spans="1:7" ht="12.75">
      <c r="A145" s="18" t="s">
        <v>27</v>
      </c>
      <c r="B145">
        <v>4</v>
      </c>
      <c r="C145" t="str">
        <f>IF(ISNA(VLOOKUP(B145,'[1]34'!$B$2:$C$205,2,FALSE))," ",VLOOKUP(B145,'[1]34'!$B$2:$C$205,2,FALSE))</f>
        <v>Jan</v>
      </c>
      <c r="D145" t="str">
        <f>IF(ISNA(VLOOKUP(B145,'[1]34'!$B$2:$D$205,3,FALSE))," ",VLOOKUP(B145,'[1]34'!$B$2:$D$205,3,FALSE))</f>
        <v>Tučný</v>
      </c>
      <c r="E145">
        <f>IF(ISNA(VLOOKUP(B145,'[1]34'!$B$2:$F$205,4,FALSE))," ",VLOOKUP(B145,'[1]34'!$B$2:$F$205,4,FALSE))</f>
        <v>1947</v>
      </c>
      <c r="F145" t="str">
        <f>IF(ISNA(VLOOKUP(B145,'[1]34'!$B$2:$F$205,5,FALSE))," ",VLOOKUP(B145,'[1]34'!$B$2:$F$205,5,FALSE))</f>
        <v>MK Pardubice</v>
      </c>
      <c r="G145" s="20">
        <v>2.2944444444444447</v>
      </c>
    </row>
    <row r="146" spans="1:6" ht="12.75">
      <c r="A146" s="5"/>
      <c r="B146" s="6"/>
      <c r="C146" s="5"/>
      <c r="D146" s="5"/>
      <c r="E146" s="5"/>
      <c r="F146" s="8"/>
    </row>
    <row r="147" spans="1:6" ht="18.75">
      <c r="A147" s="1" t="s">
        <v>124</v>
      </c>
      <c r="B147"/>
      <c r="F147" s="7" t="s">
        <v>114</v>
      </c>
    </row>
    <row r="148" spans="1:7" ht="13.5" thickBot="1">
      <c r="A148" s="3" t="s">
        <v>0</v>
      </c>
      <c r="B148" s="3" t="s">
        <v>1</v>
      </c>
      <c r="C148" s="3" t="s">
        <v>2</v>
      </c>
      <c r="D148" s="3" t="s">
        <v>3</v>
      </c>
      <c r="E148" s="4" t="s">
        <v>6</v>
      </c>
      <c r="F148" s="3" t="s">
        <v>4</v>
      </c>
      <c r="G148" s="19" t="s">
        <v>5</v>
      </c>
    </row>
    <row r="149" spans="1:7" ht="12.75">
      <c r="A149" s="10" t="s">
        <v>21</v>
      </c>
      <c r="B149">
        <v>100</v>
      </c>
      <c r="C149" t="str">
        <f>IF(ISNA(VLOOKUP(B149,'[1]34'!$B$2:$C$205,2,FALSE))," ",VLOOKUP(B149,'[1]34'!$B$2:$C$205,2,FALSE))</f>
        <v>František</v>
      </c>
      <c r="D149" t="str">
        <f>IF(ISNA(VLOOKUP(B149,'[1]34'!$B$2:$D$205,3,FALSE))," ",VLOOKUP(B149,'[1]34'!$B$2:$D$205,3,FALSE))</f>
        <v>Krátký</v>
      </c>
      <c r="E149">
        <f>IF(ISNA(VLOOKUP(B149,'[1]34'!$B$2:$F$205,4,FALSE))," ",VLOOKUP(B149,'[1]34'!$B$2:$F$205,4,FALSE))</f>
        <v>1943</v>
      </c>
      <c r="F149" t="str">
        <f>IF(ISNA(VLOOKUP(B149,'[1]34'!$B$2:$F$205,5,FALSE))," ",VLOOKUP(B149,'[1]34'!$B$2:$F$205,5,FALSE))</f>
        <v>Králíky</v>
      </c>
      <c r="G149" s="20">
        <v>1.229861111111111</v>
      </c>
    </row>
    <row r="150" spans="1:7" ht="12.75">
      <c r="A150" s="10" t="s">
        <v>22</v>
      </c>
      <c r="B150">
        <v>96</v>
      </c>
      <c r="C150" t="str">
        <f>IF(ISNA(VLOOKUP(B150,'[1]34'!$B$2:$C$205,2,FALSE))," ",VLOOKUP(B150,'[1]34'!$B$2:$C$205,2,FALSE))</f>
        <v>Stanislav</v>
      </c>
      <c r="D150" t="str">
        <f>IF(ISNA(VLOOKUP(B150,'[1]34'!$B$2:$D$205,3,FALSE))," ",VLOOKUP(B150,'[1]34'!$B$2:$D$205,3,FALSE))</f>
        <v>Doležal</v>
      </c>
      <c r="E150">
        <f>IF(ISNA(VLOOKUP(B150,'[1]34'!$B$2:$F$205,4,FALSE))," ",VLOOKUP(B150,'[1]34'!$B$2:$F$205,4,FALSE))</f>
        <v>1938</v>
      </c>
      <c r="F150" t="str">
        <f>IF(ISNA(VLOOKUP(B150,'[1]34'!$B$2:$F$205,5,FALSE))," ",VLOOKUP(B150,'[1]34'!$B$2:$F$205,5,FALSE))</f>
        <v>BK Pardubice</v>
      </c>
      <c r="G150" s="20">
        <v>1.6291666666666667</v>
      </c>
    </row>
    <row r="151" spans="1:7" ht="12.75">
      <c r="A151" s="10" t="s">
        <v>23</v>
      </c>
      <c r="B151">
        <v>97</v>
      </c>
      <c r="C151" t="str">
        <f>IF(ISNA(VLOOKUP(B151,'[1]34'!$B$2:$C$205,2,FALSE))," ",VLOOKUP(B151,'[1]34'!$B$2:$C$205,2,FALSE))</f>
        <v>Jindřich</v>
      </c>
      <c r="D151" t="str">
        <f>IF(ISNA(VLOOKUP(B151,'[1]34'!$B$2:$D$205,3,FALSE))," ",VLOOKUP(B151,'[1]34'!$B$2:$D$205,3,FALSE))</f>
        <v>Tomíšek</v>
      </c>
      <c r="E151">
        <f>IF(ISNA(VLOOKUP(B151,'[1]34'!$B$2:$F$205,4,FALSE))," ",VLOOKUP(B151,'[1]34'!$B$2:$F$205,4,FALSE))</f>
        <v>1939</v>
      </c>
      <c r="F151" t="str">
        <f>IF(ISNA(VLOOKUP(B151,'[1]34'!$B$2:$F$205,5,FALSE))," ",VLOOKUP(B151,'[1]34'!$B$2:$F$205,5,FALSE))</f>
        <v>Porel Horní Moštěnice</v>
      </c>
      <c r="G151" s="20">
        <v>1.6791666666666665</v>
      </c>
    </row>
    <row r="152" spans="1:7" ht="12.75">
      <c r="A152" s="10"/>
      <c r="B152"/>
      <c r="G152" s="20"/>
    </row>
    <row r="153" spans="1:7" ht="18.75">
      <c r="A153" s="1" t="s">
        <v>123</v>
      </c>
      <c r="B153"/>
      <c r="G153" s="20"/>
    </row>
    <row r="154" spans="1:7" ht="13.5" thickBot="1">
      <c r="A154" s="3" t="s">
        <v>0</v>
      </c>
      <c r="B154" s="3" t="s">
        <v>1</v>
      </c>
      <c r="C154" s="3" t="s">
        <v>2</v>
      </c>
      <c r="D154" s="3" t="s">
        <v>3</v>
      </c>
      <c r="E154" s="4" t="s">
        <v>6</v>
      </c>
      <c r="F154" s="3" t="s">
        <v>4</v>
      </c>
      <c r="G154" s="19" t="s">
        <v>5</v>
      </c>
    </row>
    <row r="155" spans="1:7" ht="12.75">
      <c r="A155" s="10" t="s">
        <v>21</v>
      </c>
      <c r="B155">
        <v>98</v>
      </c>
      <c r="C155" t="str">
        <f>IF(ISNA(VLOOKUP(B155,'[1]34'!$B$2:$C$205,2,FALSE))," ",VLOOKUP(B155,'[1]34'!$B$2:$C$205,2,FALSE))</f>
        <v>František</v>
      </c>
      <c r="D155" t="str">
        <f>IF(ISNA(VLOOKUP(B155,'[1]34'!$B$2:$D$205,3,FALSE))," ",VLOOKUP(B155,'[1]34'!$B$2:$D$205,3,FALSE))</f>
        <v>Tomášek</v>
      </c>
      <c r="E155">
        <f>IF(ISNA(VLOOKUP(B155,'[1]34'!$B$2:$F$205,4,FALSE))," ",VLOOKUP(B155,'[1]34'!$B$2:$F$205,4,FALSE))</f>
        <v>1925</v>
      </c>
      <c r="F155" t="str">
        <f>IF(ISNA(VLOOKUP(B155,'[1]34'!$B$2:$F$205,5,FALSE))," ",VLOOKUP(B155,'[1]34'!$B$2:$F$205,5,FALSE))</f>
        <v>TJ Otrokovice</v>
      </c>
      <c r="G155" s="17" t="s">
        <v>122</v>
      </c>
    </row>
    <row r="156" spans="1:7" ht="12.75">
      <c r="A156" s="18" t="s">
        <v>22</v>
      </c>
      <c r="B156">
        <v>99</v>
      </c>
      <c r="C156" t="str">
        <f>IF(ISNA(VLOOKUP(B156,'[1]34'!$B$2:$C$205,2,FALSE))," ",VLOOKUP(B156,'[1]34'!$B$2:$C$205,2,FALSE))</f>
        <v>Jiří</v>
      </c>
      <c r="D156" t="str">
        <f>IF(ISNA(VLOOKUP(B156,'[1]34'!$B$2:$D$205,3,FALSE))," ",VLOOKUP(B156,'[1]34'!$B$2:$D$205,3,FALSE))</f>
        <v>Soukup</v>
      </c>
      <c r="E156">
        <f>IF(ISNA(VLOOKUP(B156,'[1]34'!$B$2:$F$205,4,FALSE))," ",VLOOKUP(B156,'[1]34'!$B$2:$F$205,4,FALSE))</f>
        <v>1927</v>
      </c>
      <c r="F156" t="str">
        <f>IF(ISNA(VLOOKUP(B156,'[1]34'!$B$2:$F$205,5,FALSE))," ",VLOOKUP(B156,'[1]34'!$B$2:$F$205,5,FALSE))</f>
        <v>TJ Liga 100 HK</v>
      </c>
      <c r="G156" s="17" t="s">
        <v>121</v>
      </c>
    </row>
    <row r="157" spans="1:6" ht="12.75">
      <c r="A157" s="10"/>
      <c r="B157" s="6"/>
      <c r="C157" s="5"/>
      <c r="D157" s="5"/>
      <c r="E157" s="5"/>
      <c r="F157" s="8"/>
    </row>
    <row r="158" spans="1:6" ht="12.75">
      <c r="A158" s="5"/>
      <c r="B158" s="6"/>
      <c r="C158" s="5"/>
      <c r="D158" s="5"/>
      <c r="E158" s="5"/>
      <c r="F158" s="8"/>
    </row>
    <row r="159" spans="1:6" ht="12.75">
      <c r="A159" s="5"/>
      <c r="B159" s="6"/>
      <c r="C159" s="5"/>
      <c r="D159" s="5"/>
      <c r="E159" s="5"/>
      <c r="F159" s="8"/>
    </row>
    <row r="160" spans="1:6" ht="12.75">
      <c r="A160" s="5"/>
      <c r="B160" s="6"/>
      <c r="C160" s="5"/>
      <c r="D160" s="5"/>
      <c r="E160" s="5"/>
      <c r="F160" s="8"/>
    </row>
    <row r="161" spans="1:6" ht="12.75">
      <c r="A161" s="5"/>
      <c r="B161" s="6"/>
      <c r="C161" s="5"/>
      <c r="D161" s="5"/>
      <c r="E161" s="5"/>
      <c r="F161" s="8"/>
    </row>
  </sheetData>
  <sheetProtection/>
  <mergeCells count="4">
    <mergeCell ref="A1:G1"/>
    <mergeCell ref="A2:G2"/>
    <mergeCell ref="A3:G3"/>
    <mergeCell ref="A4:G4"/>
  </mergeCells>
  <printOptions/>
  <pageMargins left="0.6692913385826772" right="0" top="0.7874015748031497" bottom="0.8267716535433072" header="0.3937007874015748" footer="0.35433070866141736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 System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Paves</dc:creator>
  <cp:keywords/>
  <dc:description/>
  <cp:lastModifiedBy>Miloslav Ratman</cp:lastModifiedBy>
  <cp:lastPrinted>2013-10-12T11:48:23Z</cp:lastPrinted>
  <dcterms:created xsi:type="dcterms:W3CDTF">2004-10-17T10:00:42Z</dcterms:created>
  <dcterms:modified xsi:type="dcterms:W3CDTF">2014-10-18T15:10:49Z</dcterms:modified>
  <cp:category/>
  <cp:version/>
  <cp:contentType/>
  <cp:contentStatus/>
</cp:coreProperties>
</file>