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8340" firstSheet="3" activeTab="3"/>
  </bookViews>
  <sheets>
    <sheet name="Celkem" sheetId="1" r:id="rId1"/>
    <sheet name="Jarní_maraton" sheetId="2" r:id="rId2"/>
    <sheet name="Máj_maraton" sheetId="3" r:id="rId3"/>
    <sheet name="Letní_maraton" sheetId="4" r:id="rId4"/>
    <sheet name="Podzimní_maraton" sheetId="5" r:id="rId5"/>
    <sheet name="Říjen_maraton" sheetId="6" r:id="rId6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<sst xmlns="http://schemas.openxmlformats.org/spreadsheetml/2006/main" count="193" uniqueCount="62">
  <si>
    <t>Pořadí</t>
  </si>
  <si>
    <t>Jméno</t>
  </si>
  <si>
    <t>Ročník</t>
  </si>
  <si>
    <t>Bydliště/Klub</t>
  </si>
  <si>
    <t>Kat.</t>
  </si>
  <si>
    <t>Akce</t>
  </si>
  <si>
    <t>KM</t>
  </si>
  <si>
    <t>Celkový čas</t>
  </si>
  <si>
    <t>min/KM</t>
  </si>
  <si>
    <t>Body</t>
  </si>
  <si>
    <t>M(50)</t>
  </si>
  <si>
    <t>CH(5)</t>
  </si>
  <si>
    <t>N(2)</t>
  </si>
  <si>
    <t>U(200)</t>
  </si>
  <si>
    <t>Čas JM</t>
  </si>
  <si>
    <t>BJM</t>
  </si>
  <si>
    <t>Poř.</t>
  </si>
  <si>
    <t>Čas MM</t>
  </si>
  <si>
    <t>BMM</t>
  </si>
  <si>
    <t>Čas LM</t>
  </si>
  <si>
    <t>BLM</t>
  </si>
  <si>
    <t>Čas PM</t>
  </si>
  <si>
    <t>BPM</t>
  </si>
  <si>
    <t>Čas ŘM</t>
  </si>
  <si>
    <t>BŘM</t>
  </si>
  <si>
    <t>ULMA Tomáš</t>
  </si>
  <si>
    <t>M50-54</t>
  </si>
  <si>
    <t>BENEŠ Zdeněk</t>
  </si>
  <si>
    <t>Beny company</t>
  </si>
  <si>
    <t>M35-39</t>
  </si>
  <si>
    <t>SPALOVÁ Karolína</t>
  </si>
  <si>
    <t>Z18-29</t>
  </si>
  <si>
    <t>ŠANDERA Martin</t>
  </si>
  <si>
    <t>M40-44</t>
  </si>
  <si>
    <t>LEDVINKA Josef</t>
  </si>
  <si>
    <t>M45-49</t>
  </si>
  <si>
    <t>WOHLRABOVÁ Jitka</t>
  </si>
  <si>
    <t>Z45-49</t>
  </si>
  <si>
    <t>REZEK Michal</t>
  </si>
  <si>
    <t>Čas Startu</t>
  </si>
  <si>
    <t>Čas v Cíly</t>
  </si>
  <si>
    <t>Kategorie</t>
  </si>
  <si>
    <t>Penalizace</t>
  </si>
  <si>
    <t>P.čas</t>
  </si>
  <si>
    <t>Čas</t>
  </si>
  <si>
    <t>Ztráta</t>
  </si>
  <si>
    <t>Čas vítěze</t>
  </si>
  <si>
    <t>Poznámka</t>
  </si>
  <si>
    <t>Bonifikace</t>
  </si>
  <si>
    <t>HODAČ Jan</t>
  </si>
  <si>
    <t>Čas v Cíli</t>
  </si>
  <si>
    <t>MŽK</t>
  </si>
  <si>
    <t>UŽK</t>
  </si>
  <si>
    <t>MSK</t>
  </si>
  <si>
    <t>CHSK</t>
  </si>
  <si>
    <t>KUBIČKOVÁ Eliška Anna</t>
  </si>
  <si>
    <t>Z50-54</t>
  </si>
  <si>
    <t>BonBon</t>
  </si>
  <si>
    <t>Lipany</t>
  </si>
  <si>
    <t>PASEKA František</t>
  </si>
  <si>
    <t>KOLLER Pavel</t>
  </si>
  <si>
    <t>Bonbon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</si>
</sst>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&quot;:&quot;ss"/>
    <numFmt numFmtId="165" formatCode="[$-405]General"/>
    <numFmt numFmtId="166" formatCode="[$-405]h&quot;:&quot;mm&quot;:&quot;ss"/>
    <numFmt numFmtId="167" formatCode="[$-405][h]&quot;:&quot;mm&quot;:&quot;ss"/>
    <numFmt numFmtId="168" formatCode="[h]&quot;:&quot;mm&quot;:&quot;ss"/>
    <numFmt numFmtId="169" formatCode="[h]&quot;:&quot;mm&quot;:&quot;ss;@"/>
    <numFmt numFmtId="170" formatCode="#,##0.00&quot; &quot;[$Kč-405];[Red]&quot;-&quot;#,##0.00&quot; &quot;[$Kč-405]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1">
    <font>
      <sz val="11"/>
      <color rgb="FF000000"/>
      <name val="DejaVu Sans"/>
      <family val="0"/>
    </font>
    <font>
      <sz val="11"/>
      <color indexed="8"/>
      <name val="Calibri"/>
      <family val="2"/>
    </font>
    <font>
      <sz val="11"/>
      <color indexed="8"/>
      <name val="DejaVu San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DejaVu Sans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DejaVu Sans"/>
      <family val="0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3"/>
      <name val="Calibri"/>
      <family val="2"/>
    </font>
    <font>
      <sz val="8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1"/>
      <color indexed="30"/>
      <name val="DejaVu Sans"/>
      <family val="0"/>
    </font>
    <font>
      <u val="single"/>
      <sz val="11"/>
      <color indexed="25"/>
      <name val="DejaVu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DejaVu Sans"/>
      <family val="0"/>
    </font>
    <font>
      <sz val="11"/>
      <color rgb="FF006100"/>
      <name val="Calibri"/>
      <family val="2"/>
    </font>
    <font>
      <b/>
      <i/>
      <sz val="16"/>
      <color rgb="FF000000"/>
      <name val="DejaVu Sans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DejaVu Sans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DejaVu Sans"/>
      <family val="0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00"/>
      <name val="Calibri"/>
      <family val="2"/>
    </font>
    <font>
      <sz val="8"/>
      <color rgb="FF000000"/>
      <name val="Calibri"/>
      <family val="2"/>
    </font>
    <font>
      <b/>
      <sz val="11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5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6" fillId="32" borderId="7" applyNumberFormat="0" applyFont="0" applyAlignment="0" applyProtection="0"/>
    <xf numFmtId="0" fontId="43" fillId="27" borderId="8" applyNumberFormat="0" applyAlignment="0" applyProtection="0"/>
    <xf numFmtId="9" fontId="26" fillId="0" borderId="0" applyFont="0" applyFill="0" applyBorder="0" applyAlignment="0" applyProtection="0"/>
    <xf numFmtId="0" fontId="44" fillId="0" borderId="0" applyNumberFormat="0" applyBorder="0" applyProtection="0">
      <alignment/>
    </xf>
    <xf numFmtId="170" fontId="44" fillId="0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5" fontId="48" fillId="33" borderId="10" xfId="45" applyFont="1" applyFill="1" applyBorder="1" applyAlignment="1">
      <alignment horizontal="center" vertical="center"/>
    </xf>
    <xf numFmtId="167" fontId="48" fillId="33" borderId="10" xfId="45" applyNumberFormat="1" applyFont="1" applyFill="1" applyBorder="1" applyAlignment="1">
      <alignment horizontal="center" vertical="center"/>
    </xf>
    <xf numFmtId="164" fontId="48" fillId="33" borderId="10" xfId="45" applyNumberFormat="1" applyFont="1" applyFill="1" applyBorder="1" applyAlignment="1">
      <alignment horizontal="center" vertical="center"/>
    </xf>
    <xf numFmtId="165" fontId="30" fillId="0" borderId="0" xfId="45" applyFont="1" applyFill="1" applyAlignment="1">
      <alignment/>
    </xf>
    <xf numFmtId="165" fontId="49" fillId="34" borderId="10" xfId="45" applyFont="1" applyFill="1" applyBorder="1" applyAlignment="1">
      <alignment horizontal="center" vertical="center"/>
    </xf>
    <xf numFmtId="165" fontId="49" fillId="0" borderId="10" xfId="45" applyFont="1" applyFill="1" applyBorder="1" applyAlignment="1">
      <alignment horizontal="center" vertical="center"/>
    </xf>
    <xf numFmtId="165" fontId="49" fillId="35" borderId="10" xfId="45" applyFont="1" applyFill="1" applyBorder="1" applyAlignment="1">
      <alignment horizontal="center" vertical="center"/>
    </xf>
    <xf numFmtId="167" fontId="49" fillId="35" borderId="10" xfId="45" applyNumberFormat="1" applyFont="1" applyFill="1" applyBorder="1" applyAlignment="1">
      <alignment horizontal="center" vertical="center"/>
    </xf>
    <xf numFmtId="164" fontId="49" fillId="35" borderId="10" xfId="45" applyNumberFormat="1" applyFont="1" applyFill="1" applyBorder="1" applyAlignment="1">
      <alignment horizontal="center" vertical="center"/>
    </xf>
    <xf numFmtId="166" fontId="49" fillId="36" borderId="10" xfId="45" applyNumberFormat="1" applyFont="1" applyFill="1" applyBorder="1" applyAlignment="1">
      <alignment horizontal="center" vertical="center"/>
    </xf>
    <xf numFmtId="165" fontId="49" fillId="36" borderId="10" xfId="45" applyFont="1" applyFill="1" applyBorder="1" applyAlignment="1">
      <alignment horizontal="center" vertical="center"/>
    </xf>
    <xf numFmtId="166" fontId="49" fillId="35" borderId="10" xfId="45" applyNumberFormat="1" applyFont="1" applyFill="1" applyBorder="1" applyAlignment="1">
      <alignment horizontal="center" vertical="center"/>
    </xf>
    <xf numFmtId="167" fontId="49" fillId="36" borderId="10" xfId="45" applyNumberFormat="1" applyFont="1" applyFill="1" applyBorder="1" applyAlignment="1">
      <alignment horizontal="center" vertical="center"/>
    </xf>
    <xf numFmtId="165" fontId="30" fillId="0" borderId="10" xfId="45" applyFont="1" applyFill="1" applyBorder="1" applyAlignment="1">
      <alignment/>
    </xf>
    <xf numFmtId="168" fontId="48" fillId="33" borderId="10" xfId="45" applyNumberFormat="1" applyFont="1" applyFill="1" applyBorder="1" applyAlignment="1">
      <alignment horizontal="center" vertical="center"/>
    </xf>
    <xf numFmtId="167" fontId="48" fillId="33" borderId="11" xfId="45" applyNumberFormat="1" applyFont="1" applyFill="1" applyBorder="1" applyAlignment="1">
      <alignment horizontal="center" vertical="center"/>
    </xf>
    <xf numFmtId="167" fontId="50" fillId="33" borderId="10" xfId="45" applyNumberFormat="1" applyFont="1" applyFill="1" applyBorder="1" applyAlignment="1">
      <alignment horizontal="center" vertical="center"/>
    </xf>
    <xf numFmtId="165" fontId="30" fillId="34" borderId="10" xfId="45" applyFont="1" applyFill="1" applyBorder="1" applyAlignment="1">
      <alignment horizontal="center" vertical="center"/>
    </xf>
    <xf numFmtId="165" fontId="30" fillId="0" borderId="10" xfId="45" applyFont="1" applyFill="1" applyBorder="1" applyAlignment="1">
      <alignment horizontal="center" vertical="center"/>
    </xf>
    <xf numFmtId="167" fontId="30" fillId="0" borderId="10" xfId="45" applyNumberFormat="1" applyFont="1" applyFill="1" applyBorder="1" applyAlignment="1">
      <alignment horizontal="center" vertical="center"/>
    </xf>
    <xf numFmtId="165" fontId="30" fillId="37" borderId="10" xfId="45" applyFont="1" applyFill="1" applyBorder="1" applyAlignment="1">
      <alignment horizontal="center" vertical="center"/>
    </xf>
    <xf numFmtId="164" fontId="30" fillId="36" borderId="10" xfId="45" applyNumberFormat="1" applyFont="1" applyFill="1" applyBorder="1" applyAlignment="1">
      <alignment horizontal="center" vertical="center"/>
    </xf>
    <xf numFmtId="1" fontId="30" fillId="0" borderId="10" xfId="45" applyNumberFormat="1" applyFont="1" applyFill="1" applyBorder="1" applyAlignment="1">
      <alignment horizontal="center" vertical="center"/>
    </xf>
    <xf numFmtId="165" fontId="30" fillId="35" borderId="10" xfId="45" applyFont="1" applyFill="1" applyBorder="1" applyAlignment="1">
      <alignment horizontal="center" vertical="center"/>
    </xf>
    <xf numFmtId="167" fontId="30" fillId="38" borderId="10" xfId="45" applyNumberFormat="1" applyFont="1" applyFill="1" applyBorder="1" applyAlignment="1">
      <alignment horizontal="center" vertical="center"/>
    </xf>
    <xf numFmtId="167" fontId="30" fillId="35" borderId="10" xfId="45" applyNumberFormat="1" applyFont="1" applyFill="1" applyBorder="1" applyAlignment="1">
      <alignment horizontal="center" vertical="center"/>
    </xf>
    <xf numFmtId="165" fontId="30" fillId="39" borderId="10" xfId="45" applyFont="1" applyFill="1" applyBorder="1" applyAlignment="1">
      <alignment horizontal="center" vertical="center"/>
    </xf>
    <xf numFmtId="167" fontId="30" fillId="37" borderId="11" xfId="45" applyNumberFormat="1" applyFont="1" applyFill="1" applyBorder="1" applyAlignment="1">
      <alignment horizontal="center" vertical="center"/>
    </xf>
    <xf numFmtId="168" fontId="30" fillId="0" borderId="10" xfId="45" applyNumberFormat="1" applyFont="1" applyFill="1" applyBorder="1" applyAlignment="1">
      <alignment horizontal="center" vertical="center"/>
    </xf>
    <xf numFmtId="165" fontId="30" fillId="38" borderId="10" xfId="45" applyFont="1" applyFill="1" applyBorder="1" applyAlignment="1">
      <alignment horizontal="center" vertical="center"/>
    </xf>
    <xf numFmtId="167" fontId="30" fillId="35" borderId="11" xfId="45" applyNumberFormat="1" applyFont="1" applyFill="1" applyBorder="1" applyAlignment="1">
      <alignment horizontal="center" vertical="center"/>
    </xf>
    <xf numFmtId="165" fontId="50" fillId="33" borderId="10" xfId="45" applyFont="1" applyFill="1" applyBorder="1" applyAlignment="1">
      <alignment horizontal="center" vertical="center"/>
    </xf>
    <xf numFmtId="164" fontId="50" fillId="33" borderId="10" xfId="45" applyNumberFormat="1" applyFont="1" applyFill="1" applyBorder="1" applyAlignment="1">
      <alignment horizontal="center" vertical="center"/>
    </xf>
    <xf numFmtId="167" fontId="30" fillId="37" borderId="10" xfId="45" applyNumberFormat="1" applyFont="1" applyFill="1" applyBorder="1" applyAlignment="1">
      <alignment horizontal="center" vertical="center"/>
    </xf>
    <xf numFmtId="169" fontId="30" fillId="0" borderId="0" xfId="45" applyNumberFormat="1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 Built-in Normal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Check Cell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zoomScalePageLayoutView="0" workbookViewId="0" topLeftCell="A1">
      <selection activeCell="A1" sqref="A1:AC11"/>
    </sheetView>
  </sheetViews>
  <sheetFormatPr defaultColWidth="9.796875" defaultRowHeight="15"/>
  <cols>
    <col min="1" max="1" width="4.19921875" style="14" customWidth="1"/>
    <col min="2" max="2" width="14.3984375" style="6" customWidth="1"/>
    <col min="3" max="3" width="4.3984375" style="6" customWidth="1"/>
    <col min="4" max="4" width="9.19921875" style="6" customWidth="1"/>
    <col min="5" max="5" width="5.5" style="6" customWidth="1"/>
    <col min="6" max="6" width="3" style="7" customWidth="1"/>
    <col min="7" max="7" width="4.59765625" style="7" customWidth="1"/>
    <col min="8" max="8" width="7.69921875" style="8" customWidth="1"/>
    <col min="9" max="9" width="5.5" style="9" customWidth="1"/>
    <col min="10" max="10" width="4.8984375" style="5" customWidth="1"/>
    <col min="11" max="14" width="4.09765625" style="7" customWidth="1"/>
    <col min="15" max="15" width="6.09765625" style="11" customWidth="1"/>
    <col min="16" max="16" width="3.59765625" style="11" customWidth="1"/>
    <col min="17" max="17" width="3.09765625" style="11" customWidth="1"/>
    <col min="18" max="18" width="6.09765625" style="7" customWidth="1"/>
    <col min="19" max="19" width="3.59765625" style="7" customWidth="1"/>
    <col min="20" max="20" width="3.09765625" style="7" customWidth="1"/>
    <col min="21" max="21" width="6.09765625" style="13" customWidth="1"/>
    <col min="22" max="22" width="3.59765625" style="11" customWidth="1"/>
    <col min="23" max="23" width="3.09765625" style="11" customWidth="1"/>
    <col min="24" max="24" width="6.09765625" style="8" customWidth="1"/>
    <col min="25" max="25" width="3.59765625" style="7" customWidth="1"/>
    <col min="26" max="26" width="3.09765625" style="7" customWidth="1"/>
    <col min="27" max="27" width="6.09765625" style="13" customWidth="1"/>
    <col min="28" max="28" width="3.59765625" style="11" customWidth="1"/>
    <col min="29" max="29" width="3.09765625" style="11" customWidth="1"/>
    <col min="30" max="16384" width="9.69921875" style="4" customWidth="1"/>
  </cols>
  <sheetData>
    <row r="1" spans="1:2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16</v>
      </c>
      <c r="U1" s="2" t="s">
        <v>19</v>
      </c>
      <c r="V1" s="1" t="s">
        <v>20</v>
      </c>
      <c r="W1" s="1" t="s">
        <v>16</v>
      </c>
      <c r="X1" s="2" t="s">
        <v>21</v>
      </c>
      <c r="Y1" s="1" t="s">
        <v>22</v>
      </c>
      <c r="Z1" s="1" t="s">
        <v>16</v>
      </c>
      <c r="AA1" s="2" t="s">
        <v>23</v>
      </c>
      <c r="AB1" s="1" t="s">
        <v>24</v>
      </c>
      <c r="AC1" s="1" t="s">
        <v>16</v>
      </c>
    </row>
    <row r="2" spans="1:29" ht="15">
      <c r="A2" s="5">
        <f>_xlfn.RANK.EQ(J2,J:J,0)</f>
        <v>1</v>
      </c>
      <c r="B2" s="6" t="s">
        <v>25</v>
      </c>
      <c r="C2" s="6">
        <v>1964</v>
      </c>
      <c r="E2" s="6" t="s">
        <v>26</v>
      </c>
      <c r="F2" s="7">
        <f>COUNTIF(Jarní_maraton!B:B,B2)+COUNTIF(Máj_maraton!B:B,B2)+COUNTIF(Letní_maraton!B:B,B2)+COUNTIF(Podzimní_maraton!B:B,B2)+COUNTIF(Říjen_maraton!B:B,B2)</f>
        <v>3</v>
      </c>
      <c r="G2" s="7">
        <f>SUMIF(Jarní_maraton!B:B,B2,Jarní_maraton!M:M)+SUMIF(Máj_maraton!B:B,B2,Máj_maraton!M:M)+SUMIF(Letní_maraton!B:B,B2,Letní_maraton!M:M)+SUMIF(Podzimní_maraton!B:B,B2,Podzimní_maraton!M:M)+SUMIF(Říjen_maraton!B:B,B2,Říjen_maraton!M:M)</f>
        <v>126.58500000000001</v>
      </c>
      <c r="H2" s="8">
        <f>O2+R2+U2+X2+AA2</f>
        <v>0.9214930555555557</v>
      </c>
      <c r="I2" s="9">
        <f>H2/G2</f>
        <v>0.007279638626658417</v>
      </c>
      <c r="J2" s="5">
        <f>P2+S2+V2+Y2+AB2</f>
        <v>1145</v>
      </c>
      <c r="K2" s="7">
        <f>SUMIF(Jarní_maraton!B:B,B2,Jarní_maraton!G:G)+SUMIF(Máj_maraton!B:B,B2,Máj_maraton!G:G)+SUMIF(Letní_maraton!B:B,B2,Letní_maraton!G:G)+SUMIF(Podzimní_maraton!B:B,B2,Podzimní_maraton!G:G)+SUMIF(Říjen_maraton!B:B,B2,Říjen_maraton!G:G)</f>
        <v>0</v>
      </c>
      <c r="L2" s="7">
        <f>SUMIF(Jarní_maraton!B:B,B2,Jarní_maraton!H:H)+SUMIF(Máj_maraton!B:B,B2,Máj_maraton!H:H)+SUMIF(Letní_maraton!B:B,B2,Letní_maraton!H:H)+SUMIF(Podzimní_maraton!B:B,B2,Podzimní_maraton!H:H)+SUMIF(Říjen_maraton!B:B,B2,Říjen_maraton!H:H)</f>
        <v>0</v>
      </c>
      <c r="M2" s="7">
        <f>SUMIF(Jarní_maraton!B:B,B2,Jarní_maraton!I:I)+SUMIF(Máj_maraton!B:B,B2,Máj_maraton!I:I)+SUMIF(Letní_maraton!B:B,B2,Letní_maraton!I:I)+SUMIF(Podzimní_maraton!B:B,B2,Podzimní_maraton!I:I)+SUMIF(Říjen_maraton!B:B,B2,Říjen_maraton!I:I)</f>
        <v>0</v>
      </c>
      <c r="N2" s="7">
        <f>SUMIF(Jarní_maraton!B:B,B2,Jarní_maraton!J:J)+SUMIF(Máj_maraton!B:B,B2,Máj_maraton!J:J)+SUMIF(Letní_maraton!B:B,B2,Letní_maraton!J:J)+SUMIF(Podzimní_maraton!B:B,B2,Podzimní_maraton!J:J)+SUMIF(Říjen_maraton!B:B,B2,Říjen_maraton!J:J)</f>
        <v>0</v>
      </c>
      <c r="O2" s="10">
        <f>SUMIF(Jarní_maraton!B:B,B2,Jarní_maraton!Q:Q)</f>
        <v>0.2558680555555556</v>
      </c>
      <c r="P2" s="11">
        <f>SUMIF(Jarní_maraton!B:B,B2,Jarní_maraton!S:S)</f>
        <v>400</v>
      </c>
      <c r="Q2" s="11">
        <f>SUMIF(Jarní_maraton!B:B,B2,Jarní_maraton!A:A)</f>
        <v>1</v>
      </c>
      <c r="R2" s="12">
        <f>SUMIF(Máj_maraton!B:B,B2,Máj_maraton!Q:Q)</f>
        <v>0.3546296296296297</v>
      </c>
      <c r="S2" s="7">
        <f>SUMIF(Máj_maraton!B:B,B2,Máj_maraton!S:S)</f>
        <v>400</v>
      </c>
      <c r="T2" s="7">
        <f>SUMIF(Máj_maraton!B:B,B2,Máj_maraton!A:A)</f>
        <v>1</v>
      </c>
      <c r="U2" s="13">
        <f>SUMIF(Letní_maraton!B:B,B2,Letní_maraton!Q:Q)</f>
        <v>0.3109953703703704</v>
      </c>
      <c r="V2" s="11">
        <f>SUMIF(Letní_maraton!B:B,B2,Letní_maraton!S:S)</f>
        <v>345</v>
      </c>
      <c r="W2" s="11">
        <f>SUMIF(Letní_maraton!B:B,B2,Letní_maraton!A:A)</f>
        <v>5</v>
      </c>
      <c r="X2" s="8">
        <f>SUMIF(Podzimní_maraton!B:B,B2,Podzimní_maraton!Q:Q)</f>
        <v>0</v>
      </c>
      <c r="Y2" s="7">
        <f>SUMIF(Podzimní_maraton!B:B,B2,Podzimní_maraton!S:S)</f>
        <v>0</v>
      </c>
      <c r="Z2" s="7">
        <f>SUMIF(Podzimní_maraton!B:B,B2,Podzimní_maraton!A:A)</f>
        <v>0</v>
      </c>
      <c r="AA2" s="13">
        <f>SUMIF(Říjen_maraton!B:B,B2,Říjen_maraton!Q:Q)</f>
        <v>0</v>
      </c>
      <c r="AB2" s="11">
        <f>SUMIF(Říjen_maraton!B:B,B2,Říjen_maraton!S:S)</f>
        <v>0</v>
      </c>
      <c r="AC2" s="11">
        <f>SUMIF(Říjen_maraton!B:B,B2,Říjen_maraton!A:A)</f>
        <v>0</v>
      </c>
    </row>
    <row r="3" spans="1:29" ht="15">
      <c r="A3" s="5">
        <f>_xlfn.RANK.EQ(J3,J:J,0)</f>
        <v>2</v>
      </c>
      <c r="B3" s="6" t="s">
        <v>32</v>
      </c>
      <c r="C3" s="6">
        <v>1976</v>
      </c>
      <c r="D3" s="6" t="s">
        <v>57</v>
      </c>
      <c r="E3" s="6" t="s">
        <v>33</v>
      </c>
      <c r="F3" s="7">
        <f>COUNTIF(Jarní_maraton!B:B,B3)+COUNTIF(Máj_maraton!B:B,B3)+COUNTIF(Letní_maraton!B:B,B3)+COUNTIF(Podzimní_maraton!B:B,B3)+COUNTIF(Říjen_maraton!B:B,B3)</f>
        <v>3</v>
      </c>
      <c r="G3" s="7">
        <f>SUMIF(Jarní_maraton!B:B,B3,Jarní_maraton!M:M)+SUMIF(Máj_maraton!B:B,B3,Máj_maraton!M:M)+SUMIF(Letní_maraton!B:B,B3,Letní_maraton!M:M)+SUMIF(Podzimní_maraton!B:B,B3,Podzimní_maraton!M:M)+SUMIF(Říjen_maraton!B:B,B3,Říjen_maraton!M:M)</f>
        <v>126.58500000000001</v>
      </c>
      <c r="H3" s="8">
        <f>O3+R3+U3+X3+AA3</f>
        <v>0.9204166666666667</v>
      </c>
      <c r="I3" s="9">
        <f>H3/G3</f>
        <v>0.007271135337256915</v>
      </c>
      <c r="J3" s="5">
        <f>P3+S3+V3+Y3+AB3</f>
        <v>1110</v>
      </c>
      <c r="K3" s="7">
        <f>SUMIF(Jarní_maraton!B:B,B3,Jarní_maraton!G:G)+SUMIF(Máj_maraton!B:B,B3,Máj_maraton!G:G)+SUMIF(Letní_maraton!B:B,B3,Letní_maraton!G:G)+SUMIF(Podzimní_maraton!B:B,B3,Podzimní_maraton!G:G)+SUMIF(Říjen_maraton!B:B,B3,Říjen_maraton!G:G)</f>
        <v>0</v>
      </c>
      <c r="L3" s="7">
        <f>SUMIF(Jarní_maraton!B:B,B3,Jarní_maraton!H:H)+SUMIF(Máj_maraton!B:B,B3,Máj_maraton!H:H)+SUMIF(Letní_maraton!B:B,B3,Letní_maraton!H:H)+SUMIF(Podzimní_maraton!B:B,B3,Podzimní_maraton!H:H)+SUMIF(Říjen_maraton!B:B,B3,Říjen_maraton!H:H)</f>
        <v>0</v>
      </c>
      <c r="M3" s="7">
        <f>SUMIF(Jarní_maraton!B:B,B3,Jarní_maraton!I:I)+SUMIF(Máj_maraton!B:B,B3,Máj_maraton!I:I)+SUMIF(Letní_maraton!B:B,B3,Letní_maraton!I:I)+SUMIF(Podzimní_maraton!B:B,B3,Podzimní_maraton!I:I)+SUMIF(Říjen_maraton!B:B,B3,Říjen_maraton!I:I)</f>
        <v>0</v>
      </c>
      <c r="N3" s="7">
        <f>SUMIF(Jarní_maraton!B:B,B3,Jarní_maraton!J:J)+SUMIF(Máj_maraton!B:B,B3,Máj_maraton!J:J)+SUMIF(Letní_maraton!B:B,B3,Letní_maraton!J:J)+SUMIF(Podzimní_maraton!B:B,B3,Podzimní_maraton!J:J)+SUMIF(Říjen_maraton!B:B,B3,Říjen_maraton!J:J)</f>
        <v>0</v>
      </c>
      <c r="O3" s="10">
        <f>SUMIF(Jarní_maraton!B:B,B3,Jarní_maraton!Q:Q)</f>
        <v>0.2927662037037037</v>
      </c>
      <c r="P3" s="11">
        <f>SUMIF(Jarní_maraton!B:B,B3,Jarní_maraton!S:S)</f>
        <v>350</v>
      </c>
      <c r="Q3" s="11">
        <f>SUMIF(Jarní_maraton!B:B,B3,Jarní_maraton!A:A)</f>
        <v>4</v>
      </c>
      <c r="R3" s="12">
        <f>SUMIF(Máj_maraton!B:B,B3,Máj_maraton!Q:Q)</f>
        <v>0.3746064814814815</v>
      </c>
      <c r="S3" s="7">
        <f>SUMIF(Máj_maraton!B:B,B3,Máj_maraton!S:S)</f>
        <v>380</v>
      </c>
      <c r="T3" s="7">
        <f>SUMIF(Máj_maraton!B:B,B3,Máj_maraton!A:A)</f>
        <v>2</v>
      </c>
      <c r="U3" s="13">
        <f>SUMIF(Letní_maraton!B:B,B3,Letní_maraton!Q:Q)</f>
        <v>0.2530439814814815</v>
      </c>
      <c r="V3" s="11">
        <f>SUMIF(Letní_maraton!B:B,B3,Letní_maraton!S:S)</f>
        <v>380</v>
      </c>
      <c r="W3" s="11">
        <f>SUMIF(Letní_maraton!B:B,B3,Letní_maraton!A:A)</f>
        <v>2</v>
      </c>
      <c r="X3" s="8">
        <f>SUMIF(Podzimní_maraton!B:B,B3,Podzimní_maraton!Q:Q)</f>
        <v>0</v>
      </c>
      <c r="Y3" s="7">
        <f>SUMIF(Podzimní_maraton!B:B,B3,Podzimní_maraton!S:S)</f>
        <v>0</v>
      </c>
      <c r="Z3" s="7">
        <f>SUMIF(Podzimní_maraton!B:B,B3,Podzimní_maraton!A:A)</f>
        <v>0</v>
      </c>
      <c r="AA3" s="13">
        <f>SUMIF(Říjen_maraton!B:B,B3,Říjen_maraton!Q:Q)</f>
        <v>0</v>
      </c>
      <c r="AB3" s="11">
        <f>SUMIF(Říjen_maraton!B:B,B3,Říjen_maraton!S:S)</f>
        <v>0</v>
      </c>
      <c r="AC3" s="11">
        <f>SUMIF(Říjen_maraton!B:B,B3,Říjen_maraton!A:A)</f>
        <v>0</v>
      </c>
    </row>
    <row r="4" spans="1:29" ht="15">
      <c r="A4" s="5">
        <f>_xlfn.RANK.EQ(J4,J:J,0)</f>
        <v>3</v>
      </c>
      <c r="B4" s="6" t="s">
        <v>34</v>
      </c>
      <c r="C4" s="6">
        <v>1972</v>
      </c>
      <c r="E4" s="6" t="s">
        <v>35</v>
      </c>
      <c r="F4" s="7">
        <f>COUNTIF(Jarní_maraton!B:B,B4)+COUNTIF(Máj_maraton!B:B,B4)+COUNTIF(Letní_maraton!B:B,B4)+COUNTIF(Podzimní_maraton!B:B,B4)+COUNTIF(Říjen_maraton!B:B,B4)</f>
        <v>2</v>
      </c>
      <c r="G4" s="7">
        <f>SUMIF(Jarní_maraton!B:B,B4,Jarní_maraton!M:M)+SUMIF(Máj_maraton!B:B,B4,Máj_maraton!M:M)+SUMIF(Letní_maraton!B:B,B4,Letní_maraton!M:M)+SUMIF(Podzimní_maraton!B:B,B4,Podzimní_maraton!M:M)+SUMIF(Říjen_maraton!B:B,B4,Říjen_maraton!M:M)</f>
        <v>84.39</v>
      </c>
      <c r="H4" s="8">
        <f>O4+R4+U4+X4+AA4</f>
        <v>0.5999074074074073</v>
      </c>
      <c r="I4" s="9">
        <f>H4/G4</f>
        <v>0.007108749939654074</v>
      </c>
      <c r="J4" s="5">
        <f>P4+S4+V4+Y4+AB4</f>
        <v>705</v>
      </c>
      <c r="K4" s="7">
        <f>SUMIF(Jarní_maraton!B:B,B4,Jarní_maraton!G:G)+SUMIF(Máj_maraton!B:B,B4,Máj_maraton!G:G)+SUMIF(Letní_maraton!B:B,B4,Letní_maraton!G:G)+SUMIF(Podzimní_maraton!B:B,B4,Podzimní_maraton!G:G)+SUMIF(Říjen_maraton!B:B,B4,Říjen_maraton!G:G)</f>
        <v>0</v>
      </c>
      <c r="L4" s="7">
        <f>SUMIF(Jarní_maraton!B:B,B4,Jarní_maraton!H:H)+SUMIF(Máj_maraton!B:B,B4,Máj_maraton!H:H)+SUMIF(Letní_maraton!B:B,B4,Letní_maraton!H:H)+SUMIF(Podzimní_maraton!B:B,B4,Podzimní_maraton!H:H)+SUMIF(Říjen_maraton!B:B,B4,Říjen_maraton!H:H)</f>
        <v>0</v>
      </c>
      <c r="M4" s="7">
        <f>SUMIF(Jarní_maraton!B:B,B4,Jarní_maraton!I:I)+SUMIF(Máj_maraton!B:B,B4,Máj_maraton!I:I)+SUMIF(Letní_maraton!B:B,B4,Letní_maraton!I:I)+SUMIF(Podzimní_maraton!B:B,B4,Podzimní_maraton!I:I)+SUMIF(Říjen_maraton!B:B,B4,Říjen_maraton!I:I)</f>
        <v>0</v>
      </c>
      <c r="N4" s="7">
        <f>SUMIF(Jarní_maraton!B:B,B4,Jarní_maraton!J:J)+SUMIF(Máj_maraton!B:B,B4,Máj_maraton!J:J)+SUMIF(Letní_maraton!B:B,B4,Letní_maraton!J:J)+SUMIF(Podzimní_maraton!B:B,B4,Podzimní_maraton!J:J)+SUMIF(Říjen_maraton!B:B,B4,Říjen_maraton!J:J)</f>
        <v>0</v>
      </c>
      <c r="O4" s="10">
        <f>SUMIF(Jarní_maraton!B:B,B4,Jarní_maraton!Q:Q)</f>
        <v>0.3304976851851852</v>
      </c>
      <c r="P4" s="11">
        <f>SUMIF(Jarní_maraton!B:B,B4,Jarní_maraton!S:S)</f>
        <v>345</v>
      </c>
      <c r="Q4" s="11">
        <f>SUMIF(Jarní_maraton!B:B,B4,Jarní_maraton!A:A)</f>
        <v>5</v>
      </c>
      <c r="R4" s="12">
        <f>SUMIF(Máj_maraton!B:B,B4,Máj_maraton!Q:Q)</f>
        <v>0</v>
      </c>
      <c r="S4" s="7">
        <f>SUMIF(Máj_maraton!B:B,B4,Máj_maraton!S:S)</f>
        <v>0</v>
      </c>
      <c r="T4" s="7">
        <f>SUMIF(Máj_maraton!B:B,B4,Máj_maraton!A:A)</f>
        <v>0</v>
      </c>
      <c r="U4" s="13">
        <f>SUMIF(Letní_maraton!B:B,B4,Letní_maraton!Q:Q)</f>
        <v>0.2694097222222222</v>
      </c>
      <c r="V4" s="11">
        <f>SUMIF(Letní_maraton!B:B,B4,Letní_maraton!S:S)</f>
        <v>360</v>
      </c>
      <c r="W4" s="11">
        <f>SUMIF(Letní_maraton!B:B,B4,Letní_maraton!A:A)</f>
        <v>3</v>
      </c>
      <c r="X4" s="8">
        <f>SUMIF(Podzimní_maraton!B:B,B4,Podzimní_maraton!Q:Q)</f>
        <v>0</v>
      </c>
      <c r="Y4" s="7">
        <f>SUMIF(Podzimní_maraton!B:B,B4,Podzimní_maraton!S:S)</f>
        <v>0</v>
      </c>
      <c r="Z4" s="7">
        <f>SUMIF(Podzimní_maraton!B:B,B4,Podzimní_maraton!A:A)</f>
        <v>0</v>
      </c>
      <c r="AA4" s="13">
        <f>SUMIF(Říjen_maraton!B:B,B4,Říjen_maraton!Q:Q)</f>
        <v>0</v>
      </c>
      <c r="AB4" s="11">
        <f>SUMIF(Říjen_maraton!B:B,B4,Říjen_maraton!S:S)</f>
        <v>0</v>
      </c>
      <c r="AC4" s="11">
        <f>SUMIF(Říjen_maraton!B:B,B4,Říjen_maraton!A:A)</f>
        <v>0</v>
      </c>
    </row>
    <row r="5" spans="1:29" ht="15">
      <c r="A5" s="5">
        <f>_xlfn.RANK.EQ(J5,J:J,0)</f>
        <v>4</v>
      </c>
      <c r="B5" s="6" t="s">
        <v>36</v>
      </c>
      <c r="C5" s="6">
        <v>1969</v>
      </c>
      <c r="E5" s="6" t="s">
        <v>37</v>
      </c>
      <c r="F5" s="7">
        <f>COUNTIF(Jarní_maraton!B:B,B5)+COUNTIF(Máj_maraton!B:B,B5)+COUNTIF(Letní_maraton!B:B,B5)+COUNTIF(Podzimní_maraton!B:B,B5)+COUNTIF(Říjen_maraton!B:B,B5)</f>
        <v>2</v>
      </c>
      <c r="G5" s="7">
        <f>SUMIF(Jarní_maraton!B:B,B5,Jarní_maraton!M:M)+SUMIF(Máj_maraton!B:B,B5,Máj_maraton!M:M)+SUMIF(Letní_maraton!B:B,B5,Letní_maraton!M:M)+SUMIF(Podzimní_maraton!B:B,B5,Podzimní_maraton!M:M)+SUMIF(Říjen_maraton!B:B,B5,Říjen_maraton!M:M)</f>
        <v>84.39</v>
      </c>
      <c r="H5" s="8">
        <f>O5+R5+U5+X5+AA5</f>
        <v>0.5679166666666667</v>
      </c>
      <c r="I5" s="9">
        <f>H5/G5</f>
        <v>0.006729667812142039</v>
      </c>
      <c r="J5" s="5">
        <f>P5+S5+V5+Y5+AB5</f>
        <v>640</v>
      </c>
      <c r="K5" s="7">
        <f>SUMIF(Jarní_maraton!B:B,B5,Jarní_maraton!G:G)+SUMIF(Máj_maraton!B:B,B5,Máj_maraton!G:G)+SUMIF(Letní_maraton!B:B,B5,Letní_maraton!G:G)+SUMIF(Podzimní_maraton!B:B,B5,Podzimní_maraton!G:G)+SUMIF(Říjen_maraton!B:B,B5,Říjen_maraton!G:G)</f>
        <v>1</v>
      </c>
      <c r="L5" s="7">
        <f>SUMIF(Jarní_maraton!B:B,B5,Jarní_maraton!H:H)+SUMIF(Máj_maraton!B:B,B5,Máj_maraton!H:H)+SUMIF(Letní_maraton!B:B,B5,Letní_maraton!H:H)+SUMIF(Podzimní_maraton!B:B,B5,Podzimní_maraton!H:H)+SUMIF(Říjen_maraton!B:B,B5,Říjen_maraton!H:H)</f>
        <v>0</v>
      </c>
      <c r="M5" s="7">
        <f>SUMIF(Jarní_maraton!B:B,B5,Jarní_maraton!I:I)+SUMIF(Máj_maraton!B:B,B5,Máj_maraton!I:I)+SUMIF(Letní_maraton!B:B,B5,Letní_maraton!I:I)+SUMIF(Podzimní_maraton!B:B,B5,Podzimní_maraton!I:I)+SUMIF(Říjen_maraton!B:B,B5,Říjen_maraton!I:I)</f>
        <v>0</v>
      </c>
      <c r="N5" s="7">
        <f>SUMIF(Jarní_maraton!B:B,B5,Jarní_maraton!J:J)+SUMIF(Máj_maraton!B:B,B5,Máj_maraton!J:J)+SUMIF(Letní_maraton!B:B,B5,Letní_maraton!J:J)+SUMIF(Podzimní_maraton!B:B,B5,Podzimní_maraton!J:J)+SUMIF(Říjen_maraton!B:B,B5,Říjen_maraton!J:J)</f>
        <v>0</v>
      </c>
      <c r="O5" s="10">
        <f>SUMIF(Jarní_maraton!B:B,B5,Jarní_maraton!Q:Q)</f>
        <v>0.2830439814814815</v>
      </c>
      <c r="P5" s="11">
        <f>SUMIF(Jarní_maraton!B:B,B5,Jarní_maraton!S:S)</f>
        <v>290</v>
      </c>
      <c r="Q5" s="11">
        <f>SUMIF(Jarní_maraton!B:B,B5,Jarní_maraton!A:A)</f>
        <v>6</v>
      </c>
      <c r="R5" s="12">
        <f>SUMIF(Máj_maraton!B:B,B5,Máj_maraton!Q:Q)</f>
        <v>0</v>
      </c>
      <c r="S5" s="7">
        <f>SUMIF(Máj_maraton!B:B,B5,Máj_maraton!S:S)</f>
        <v>0</v>
      </c>
      <c r="T5" s="7">
        <f>SUMIF(Máj_maraton!B:B,B5,Máj_maraton!A:A)</f>
        <v>0</v>
      </c>
      <c r="U5" s="13">
        <f>SUMIF(Letní_maraton!B:B,B5,Letní_maraton!Q:Q)</f>
        <v>0.2848726851851852</v>
      </c>
      <c r="V5" s="11">
        <f>SUMIF(Letní_maraton!B:B,B5,Letní_maraton!S:S)</f>
        <v>350</v>
      </c>
      <c r="W5" s="11">
        <f>SUMIF(Letní_maraton!B:B,B5,Letní_maraton!A:A)</f>
        <v>4</v>
      </c>
      <c r="X5" s="8">
        <f>SUMIF(Podzimní_maraton!B:B,B5,Podzimní_maraton!Q:Q)</f>
        <v>0</v>
      </c>
      <c r="Y5" s="7">
        <f>SUMIF(Podzimní_maraton!B:B,B5,Podzimní_maraton!S:S)</f>
        <v>0</v>
      </c>
      <c r="Z5" s="7">
        <f>SUMIF(Podzimní_maraton!B:B,B5,Podzimní_maraton!A:A)</f>
        <v>0</v>
      </c>
      <c r="AA5" s="13">
        <f>SUMIF(Říjen_maraton!B:B,B5,Říjen_maraton!Q:Q)</f>
        <v>0</v>
      </c>
      <c r="AB5" s="11">
        <f>SUMIF(Říjen_maraton!B:B,B5,Říjen_maraton!S:S)</f>
        <v>0</v>
      </c>
      <c r="AC5" s="11">
        <f>SUMIF(Říjen_maraton!B:B,B5,Říjen_maraton!A:A)</f>
        <v>0</v>
      </c>
    </row>
    <row r="6" spans="1:29" ht="15">
      <c r="A6" s="5">
        <f>_xlfn.RANK.EQ(J6,J:J,0)</f>
        <v>5</v>
      </c>
      <c r="B6" s="6" t="s">
        <v>55</v>
      </c>
      <c r="C6" s="6">
        <v>1966</v>
      </c>
      <c r="E6" s="6" t="s">
        <v>56</v>
      </c>
      <c r="F6" s="7">
        <f>COUNTIF(Jarní_maraton!B:B,B6)+COUNTIF(Máj_maraton!B:B,B6)+COUNTIF(Letní_maraton!B:B,B6)+COUNTIF(Podzimní_maraton!B:B,B6)+COUNTIF(Říjen_maraton!B:B,B6)</f>
        <v>2</v>
      </c>
      <c r="G6" s="7">
        <f>SUMIF(Jarní_maraton!B:B,B6,Jarní_maraton!M:M)+SUMIF(Máj_maraton!B:B,B6,Máj_maraton!M:M)+SUMIF(Letní_maraton!B:B,B6,Letní_maraton!M:M)+SUMIF(Podzimní_maraton!B:B,B6,Podzimní_maraton!M:M)+SUMIF(Říjen_maraton!B:B,B6,Říjen_maraton!M:M)</f>
        <v>84.39</v>
      </c>
      <c r="H6" s="8">
        <f>O6+R6+U6+X6+AA6</f>
        <v>0.9142592592592591</v>
      </c>
      <c r="I6" s="9">
        <f>H6/G6</f>
        <v>0.010833739296827339</v>
      </c>
      <c r="J6" s="5">
        <f>P6+S6+V6+Y6+AB6</f>
        <v>600</v>
      </c>
      <c r="K6" s="7">
        <f>SUMIF(Jarní_maraton!B:B,B6,Jarní_maraton!G:G)+SUMIF(Máj_maraton!B:B,B6,Máj_maraton!G:G)+SUMIF(Letní_maraton!B:B,B6,Letní_maraton!G:G)+SUMIF(Podzimní_maraton!B:B,B6,Podzimní_maraton!G:G)+SUMIF(Říjen_maraton!B:B,B6,Říjen_maraton!G:G)</f>
        <v>2</v>
      </c>
      <c r="L6" s="7">
        <f>SUMIF(Jarní_maraton!B:B,B6,Jarní_maraton!H:H)+SUMIF(Máj_maraton!B:B,B6,Máj_maraton!H:H)+SUMIF(Letní_maraton!B:B,B6,Letní_maraton!H:H)+SUMIF(Podzimní_maraton!B:B,B6,Podzimní_maraton!H:H)+SUMIF(Říjen_maraton!B:B,B6,Říjen_maraton!H:H)</f>
        <v>0</v>
      </c>
      <c r="M6" s="7">
        <f>SUMIF(Jarní_maraton!B:B,B6,Jarní_maraton!I:I)+SUMIF(Máj_maraton!B:B,B6,Máj_maraton!I:I)+SUMIF(Letní_maraton!B:B,B6,Letní_maraton!I:I)+SUMIF(Podzimní_maraton!B:B,B6,Podzimní_maraton!I:I)+SUMIF(Říjen_maraton!B:B,B6,Říjen_maraton!I:I)</f>
        <v>0</v>
      </c>
      <c r="N6" s="7">
        <f>SUMIF(Jarní_maraton!B:B,B6,Jarní_maraton!J:J)+SUMIF(Máj_maraton!B:B,B6,Máj_maraton!J:J)+SUMIF(Letní_maraton!B:B,B6,Letní_maraton!J:J)+SUMIF(Podzimní_maraton!B:B,B6,Podzimní_maraton!J:J)+SUMIF(Říjen_maraton!B:B,B6,Říjen_maraton!J:J)</f>
        <v>0</v>
      </c>
      <c r="O6" s="10">
        <f>SUMIF(Jarní_maraton!B:B,B6,Jarní_maraton!Q:Q)</f>
        <v>0</v>
      </c>
      <c r="P6" s="11">
        <f>SUMIF(Jarní_maraton!B:B,B6,Jarní_maraton!S:S)</f>
        <v>0</v>
      </c>
      <c r="Q6" s="11">
        <f>SUMIF(Jarní_maraton!B:B,B6,Jarní_maraton!A:A)</f>
        <v>0</v>
      </c>
      <c r="R6" s="12">
        <f>SUMIF(Máj_maraton!B:B,B6,Máj_maraton!Q:Q)</f>
        <v>0.483449074074074</v>
      </c>
      <c r="S6" s="7">
        <f>SUMIF(Máj_maraton!B:B,B6,Máj_maraton!S:S)</f>
        <v>260</v>
      </c>
      <c r="T6" s="7">
        <f>SUMIF(Máj_maraton!B:B,B6,Máj_maraton!A:A)</f>
        <v>3</v>
      </c>
      <c r="U6" s="13">
        <f>SUMIF(Letní_maraton!B:B,B6,Letní_maraton!Q:Q)</f>
        <v>0.4308101851851851</v>
      </c>
      <c r="V6" s="11">
        <f>SUMIF(Letní_maraton!B:B,B6,Letní_maraton!S:S)</f>
        <v>340</v>
      </c>
      <c r="W6" s="11">
        <f>SUMIF(Letní_maraton!B:B,B6,Letní_maraton!A:A)</f>
        <v>6</v>
      </c>
      <c r="X6" s="8">
        <f>SUMIF(Podzimní_maraton!B:B,B6,Podzimní_maraton!Q:Q)</f>
        <v>0</v>
      </c>
      <c r="Y6" s="7">
        <f>SUMIF(Podzimní_maraton!B:B,B6,Podzimní_maraton!S:S)</f>
        <v>0</v>
      </c>
      <c r="Z6" s="7">
        <f>SUMIF(Podzimní_maraton!B:B,B6,Podzimní_maraton!A:A)</f>
        <v>0</v>
      </c>
      <c r="AA6" s="13">
        <f>SUMIF(Říjen_maraton!B:B,B6,Říjen_maraton!Q:Q)</f>
        <v>0</v>
      </c>
      <c r="AB6" s="11">
        <f>SUMIF(Říjen_maraton!B:B,B6,Říjen_maraton!S:S)</f>
        <v>0</v>
      </c>
      <c r="AC6" s="11">
        <f>SUMIF(Říjen_maraton!B:B,B6,Říjen_maraton!A:A)</f>
        <v>0</v>
      </c>
    </row>
    <row r="7" spans="1:29" ht="15">
      <c r="A7" s="5">
        <f>_xlfn.RANK.EQ(J7,J:J,0)</f>
        <v>6</v>
      </c>
      <c r="B7" s="6" t="s">
        <v>59</v>
      </c>
      <c r="C7" s="6">
        <v>1968</v>
      </c>
      <c r="E7" s="6" t="s">
        <v>26</v>
      </c>
      <c r="F7" s="7">
        <f>COUNTIF(Jarní_maraton!B:B,B7)+COUNTIF(Máj_maraton!B:B,B7)+COUNTIF(Letní_maraton!B:B,B7)+COUNTIF(Podzimní_maraton!B:B,B7)+COUNTIF(Říjen_maraton!B:B,B7)</f>
        <v>1</v>
      </c>
      <c r="G7" s="7">
        <f>SUMIF(Jarní_maraton!B:B,B7,Jarní_maraton!M:M)+SUMIF(Máj_maraton!B:B,B7,Máj_maraton!M:M)+SUMIF(Letní_maraton!B:B,B7,Letní_maraton!M:M)+SUMIF(Podzimní_maraton!B:B,B7,Podzimní_maraton!M:M)+SUMIF(Říjen_maraton!B:B,B7,Říjen_maraton!M:M)</f>
        <v>42.195</v>
      </c>
      <c r="H7" s="8">
        <f>O7+R7+U7+X7+AA7</f>
        <v>0.23190972222222223</v>
      </c>
      <c r="I7" s="9">
        <f>H7/G7</f>
        <v>0.0054961422496083</v>
      </c>
      <c r="J7" s="5">
        <f>P7+S7+V7+Y7+AB7</f>
        <v>400</v>
      </c>
      <c r="K7" s="7">
        <f>SUMIF(Jarní_maraton!B:B,B7,Jarní_maraton!G:G)+SUMIF(Máj_maraton!B:B,B7,Máj_maraton!G:G)+SUMIF(Letní_maraton!B:B,B7,Letní_maraton!G:G)+SUMIF(Podzimní_maraton!B:B,B7,Podzimní_maraton!G:G)+SUMIF(Říjen_maraton!B:B,B7,Říjen_maraton!G:G)</f>
        <v>0</v>
      </c>
      <c r="L7" s="7">
        <f>SUMIF(Jarní_maraton!B:B,B7,Jarní_maraton!H:H)+SUMIF(Máj_maraton!B:B,B7,Máj_maraton!H:H)+SUMIF(Letní_maraton!B:B,B7,Letní_maraton!H:H)+SUMIF(Podzimní_maraton!B:B,B7,Podzimní_maraton!H:H)+SUMIF(Říjen_maraton!B:B,B7,Říjen_maraton!H:H)</f>
        <v>0</v>
      </c>
      <c r="M7" s="7">
        <f>SUMIF(Jarní_maraton!B:B,B7,Jarní_maraton!I:I)+SUMIF(Máj_maraton!B:B,B7,Máj_maraton!I:I)+SUMIF(Letní_maraton!B:B,B7,Letní_maraton!I:I)+SUMIF(Podzimní_maraton!B:B,B7,Podzimní_maraton!I:I)+SUMIF(Říjen_maraton!B:B,B7,Říjen_maraton!I:I)</f>
        <v>0</v>
      </c>
      <c r="N7" s="7">
        <f>SUMIF(Jarní_maraton!B:B,B7,Jarní_maraton!J:J)+SUMIF(Máj_maraton!B:B,B7,Máj_maraton!J:J)+SUMIF(Letní_maraton!B:B,B7,Letní_maraton!J:J)+SUMIF(Podzimní_maraton!B:B,B7,Podzimní_maraton!J:J)+SUMIF(Říjen_maraton!B:B,B7,Říjen_maraton!J:J)</f>
        <v>0</v>
      </c>
      <c r="O7" s="10">
        <f>SUMIF(Jarní_maraton!B:B,B7,Jarní_maraton!Q:Q)</f>
        <v>0</v>
      </c>
      <c r="P7" s="11">
        <f>SUMIF(Jarní_maraton!B:B,B7,Jarní_maraton!S:S)</f>
        <v>0</v>
      </c>
      <c r="Q7" s="11">
        <f>SUMIF(Jarní_maraton!B:B,B7,Jarní_maraton!A:A)</f>
        <v>0</v>
      </c>
      <c r="R7" s="12">
        <f>SUMIF(Máj_maraton!B:B,B7,Máj_maraton!Q:Q)</f>
        <v>0</v>
      </c>
      <c r="S7" s="7">
        <f>SUMIF(Máj_maraton!B:B,B7,Máj_maraton!S:S)</f>
        <v>0</v>
      </c>
      <c r="T7" s="7">
        <f>SUMIF(Máj_maraton!B:B,B7,Máj_maraton!A:A)</f>
        <v>0</v>
      </c>
      <c r="U7" s="13">
        <f>SUMIF(Letní_maraton!B:B,B7,Letní_maraton!Q:Q)</f>
        <v>0.23190972222222223</v>
      </c>
      <c r="V7" s="11">
        <f>SUMIF(Letní_maraton!B:B,B7,Letní_maraton!S:S)</f>
        <v>400</v>
      </c>
      <c r="W7" s="11">
        <f>SUMIF(Letní_maraton!B:B,B7,Letní_maraton!A:A)</f>
        <v>1</v>
      </c>
      <c r="X7" s="8">
        <f>SUMIF(Podzimní_maraton!B:B,B7,Podzimní_maraton!Q:Q)</f>
        <v>0</v>
      </c>
      <c r="Y7" s="7">
        <f>SUMIF(Podzimní_maraton!B:B,B7,Podzimní_maraton!S:S)</f>
        <v>0</v>
      </c>
      <c r="Z7" s="7">
        <f>SUMIF(Podzimní_maraton!B:B,B7,Podzimní_maraton!A:A)</f>
        <v>0</v>
      </c>
      <c r="AA7" s="13">
        <f>SUMIF(Říjen_maraton!B:B,B7,Říjen_maraton!Q:Q)</f>
        <v>0</v>
      </c>
      <c r="AB7" s="11">
        <f>SUMIF(Říjen_maraton!B:B,B7,Říjen_maraton!S:S)</f>
        <v>0</v>
      </c>
      <c r="AC7" s="11">
        <f>SUMIF(Říjen_maraton!B:B,B7,Říjen_maraton!A:A)</f>
        <v>0</v>
      </c>
    </row>
    <row r="8" spans="1:29" ht="15">
      <c r="A8" s="5">
        <f>_xlfn.RANK.EQ(J8,J:J,0)</f>
        <v>7</v>
      </c>
      <c r="B8" s="6" t="s">
        <v>27</v>
      </c>
      <c r="C8" s="6">
        <v>1980</v>
      </c>
      <c r="D8" s="6" t="s">
        <v>28</v>
      </c>
      <c r="E8" s="6" t="s">
        <v>29</v>
      </c>
      <c r="F8" s="7">
        <f>COUNTIF(Jarní_maraton!B:B,B8)+COUNTIF(Máj_maraton!B:B,B8)+COUNTIF(Letní_maraton!B:B,B8)+COUNTIF(Podzimní_maraton!B:B,B8)+COUNTIF(Říjen_maraton!B:B,B8)</f>
        <v>1</v>
      </c>
      <c r="G8" s="7">
        <f>SUMIF(Jarní_maraton!B:B,B8,Jarní_maraton!M:M)+SUMIF(Máj_maraton!B:B,B8,Máj_maraton!M:M)+SUMIF(Letní_maraton!B:B,B8,Letní_maraton!M:M)+SUMIF(Podzimní_maraton!B:B,B8,Podzimní_maraton!M:M)+SUMIF(Říjen_maraton!B:B,B8,Říjen_maraton!M:M)</f>
        <v>42.195</v>
      </c>
      <c r="H8" s="8">
        <f>O8+R8+U8+X8+AA8</f>
        <v>0.27776620370370375</v>
      </c>
      <c r="I8" s="9">
        <f>H8/G8</f>
        <v>0.006582917495051635</v>
      </c>
      <c r="J8" s="5">
        <f>P8+S8+V8+Y8+AB8</f>
        <v>370</v>
      </c>
      <c r="K8" s="7">
        <f>SUMIF(Jarní_maraton!B:B,B8,Jarní_maraton!G:G)+SUMIF(Máj_maraton!B:B,B8,Máj_maraton!G:G)+SUMIF(Letní_maraton!B:B,B8,Letní_maraton!G:G)+SUMIF(Podzimní_maraton!B:B,B8,Podzimní_maraton!G:G)+SUMIF(Říjen_maraton!B:B,B8,Říjen_maraton!G:G)</f>
        <v>0</v>
      </c>
      <c r="L8" s="7">
        <f>SUMIF(Jarní_maraton!B:B,B8,Jarní_maraton!H:H)+SUMIF(Máj_maraton!B:B,B8,Máj_maraton!H:H)+SUMIF(Letní_maraton!B:B,B8,Letní_maraton!H:H)+SUMIF(Podzimní_maraton!B:B,B8,Podzimní_maraton!H:H)+SUMIF(Říjen_maraton!B:B,B8,Říjen_maraton!H:H)</f>
        <v>0</v>
      </c>
      <c r="M8" s="7">
        <f>SUMIF(Jarní_maraton!B:B,B8,Jarní_maraton!I:I)+SUMIF(Máj_maraton!B:B,B8,Máj_maraton!I:I)+SUMIF(Letní_maraton!B:B,B8,Letní_maraton!I:I)+SUMIF(Podzimní_maraton!B:B,B8,Podzimní_maraton!I:I)+SUMIF(Říjen_maraton!B:B,B8,Říjen_maraton!I:I)</f>
        <v>0</v>
      </c>
      <c r="N8" s="7">
        <f>SUMIF(Jarní_maraton!B:B,B8,Jarní_maraton!J:J)+SUMIF(Máj_maraton!B:B,B8,Máj_maraton!J:J)+SUMIF(Letní_maraton!B:B,B8,Letní_maraton!J:J)+SUMIF(Podzimní_maraton!B:B,B8,Podzimní_maraton!J:J)+SUMIF(Říjen_maraton!B:B,B8,Říjen_maraton!J:J)</f>
        <v>0</v>
      </c>
      <c r="O8" s="10">
        <f>SUMIF(Jarní_maraton!B:B,B8,Jarní_maraton!Q:Q)</f>
        <v>0.27776620370370375</v>
      </c>
      <c r="P8" s="11">
        <f>SUMIF(Jarní_maraton!B:B,B8,Jarní_maraton!S:S)</f>
        <v>370</v>
      </c>
      <c r="Q8" s="11">
        <f>SUMIF(Jarní_maraton!B:B,B8,Jarní_maraton!A:A)</f>
        <v>2</v>
      </c>
      <c r="R8" s="12">
        <f>SUMIF(Máj_maraton!B:B,B8,Máj_maraton!Q:Q)</f>
        <v>0</v>
      </c>
      <c r="S8" s="7">
        <f>SUMIF(Máj_maraton!B:B,B8,Máj_maraton!S:S)</f>
        <v>0</v>
      </c>
      <c r="T8" s="7">
        <f>SUMIF(Máj_maraton!B:B,B8,Máj_maraton!A:A)</f>
        <v>0</v>
      </c>
      <c r="U8" s="13">
        <f>SUMIF(Letní_maraton!B:B,B8,Letní_maraton!Q:Q)</f>
        <v>0</v>
      </c>
      <c r="V8" s="11">
        <f>SUMIF(Letní_maraton!B:B,B8,Letní_maraton!S:S)</f>
        <v>0</v>
      </c>
      <c r="W8" s="11">
        <f>SUMIF(Letní_maraton!B:B,B8,Letní_maraton!A:A)</f>
        <v>0</v>
      </c>
      <c r="X8" s="8">
        <f>SUMIF(Podzimní_maraton!B:B,B8,Podzimní_maraton!Q:Q)</f>
        <v>0</v>
      </c>
      <c r="Y8" s="7">
        <f>SUMIF(Podzimní_maraton!B:B,B8,Podzimní_maraton!S:S)</f>
        <v>0</v>
      </c>
      <c r="Z8" s="7">
        <f>SUMIF(Podzimní_maraton!B:B,B8,Podzimní_maraton!A:A)</f>
        <v>0</v>
      </c>
      <c r="AA8" s="13">
        <f>SUMIF(Říjen_maraton!B:B,B8,Říjen_maraton!Q:Q)</f>
        <v>0</v>
      </c>
      <c r="AB8" s="11">
        <f>SUMIF(Říjen_maraton!B:B,B8,Říjen_maraton!S:S)</f>
        <v>0</v>
      </c>
      <c r="AC8" s="11">
        <f>SUMIF(Říjen_maraton!B:B,B8,Říjen_maraton!A:A)</f>
        <v>0</v>
      </c>
    </row>
    <row r="9" spans="1:29" ht="15">
      <c r="A9" s="5">
        <f>_xlfn.RANK.EQ(J9,J:J,0)</f>
        <v>7</v>
      </c>
      <c r="B9" s="6" t="s">
        <v>30</v>
      </c>
      <c r="C9" s="6">
        <v>1993</v>
      </c>
      <c r="D9" s="6" t="s">
        <v>28</v>
      </c>
      <c r="E9" s="6" t="s">
        <v>31</v>
      </c>
      <c r="F9" s="7">
        <f>COUNTIF(Jarní_maraton!B:B,B9)+COUNTIF(Máj_maraton!B:B,B9)+COUNTIF(Letní_maraton!B:B,B9)+COUNTIF(Podzimní_maraton!B:B,B9)+COUNTIF(Říjen_maraton!B:B,B9)</f>
        <v>1</v>
      </c>
      <c r="G9" s="7">
        <f>SUMIF(Jarní_maraton!B:B,B9,Jarní_maraton!M:M)+SUMIF(Máj_maraton!B:B,B9,Máj_maraton!M:M)+SUMIF(Letní_maraton!B:B,B9,Letní_maraton!M:M)+SUMIF(Podzimní_maraton!B:B,B9,Podzimní_maraton!M:M)+SUMIF(Říjen_maraton!B:B,B9,Říjen_maraton!M:M)</f>
        <v>42.195</v>
      </c>
      <c r="H9" s="8">
        <f>O9+R9+U9+X9+AA9</f>
        <v>0.27776620370370375</v>
      </c>
      <c r="I9" s="9">
        <f>H9/G9</f>
        <v>0.006582917495051635</v>
      </c>
      <c r="J9" s="5">
        <f>P9+S9+V9+Y9+AB9</f>
        <v>370</v>
      </c>
      <c r="K9" s="7">
        <f>SUMIF(Jarní_maraton!B:B,B9,Jarní_maraton!G:G)+SUMIF(Máj_maraton!B:B,B9,Máj_maraton!G:G)+SUMIF(Letní_maraton!B:B,B9,Letní_maraton!G:G)+SUMIF(Podzimní_maraton!B:B,B9,Podzimní_maraton!G:G)+SUMIF(Říjen_maraton!B:B,B9,Říjen_maraton!G:G)</f>
        <v>0</v>
      </c>
      <c r="L9" s="7">
        <f>SUMIF(Jarní_maraton!B:B,B9,Jarní_maraton!H:H)+SUMIF(Máj_maraton!B:B,B9,Máj_maraton!H:H)+SUMIF(Letní_maraton!B:B,B9,Letní_maraton!H:H)+SUMIF(Podzimní_maraton!B:B,B9,Podzimní_maraton!H:H)+SUMIF(Říjen_maraton!B:B,B9,Říjen_maraton!H:H)</f>
        <v>0</v>
      </c>
      <c r="M9" s="7">
        <f>SUMIF(Jarní_maraton!B:B,B9,Jarní_maraton!I:I)+SUMIF(Máj_maraton!B:B,B9,Máj_maraton!I:I)+SUMIF(Letní_maraton!B:B,B9,Letní_maraton!I:I)+SUMIF(Podzimní_maraton!B:B,B9,Podzimní_maraton!I:I)+SUMIF(Říjen_maraton!B:B,B9,Říjen_maraton!I:I)</f>
        <v>0</v>
      </c>
      <c r="N9" s="7">
        <f>SUMIF(Jarní_maraton!B:B,B9,Jarní_maraton!J:J)+SUMIF(Máj_maraton!B:B,B9,Máj_maraton!J:J)+SUMIF(Letní_maraton!B:B,B9,Letní_maraton!J:J)+SUMIF(Podzimní_maraton!B:B,B9,Podzimní_maraton!J:J)+SUMIF(Říjen_maraton!B:B,B9,Říjen_maraton!J:J)</f>
        <v>0</v>
      </c>
      <c r="O9" s="10">
        <f>SUMIF(Jarní_maraton!B:B,B9,Jarní_maraton!Q:Q)</f>
        <v>0.27776620370370375</v>
      </c>
      <c r="P9" s="11">
        <f>SUMIF(Jarní_maraton!B:B,B9,Jarní_maraton!S:S)</f>
        <v>370</v>
      </c>
      <c r="Q9" s="11">
        <f>SUMIF(Jarní_maraton!B:B,B9,Jarní_maraton!A:A)</f>
        <v>2</v>
      </c>
      <c r="R9" s="12">
        <f>SUMIF(Máj_maraton!B:B,B9,Máj_maraton!Q:Q)</f>
        <v>0</v>
      </c>
      <c r="S9" s="7">
        <f>SUMIF(Máj_maraton!B:B,B9,Máj_maraton!S:S)</f>
        <v>0</v>
      </c>
      <c r="T9" s="7">
        <f>SUMIF(Máj_maraton!B:B,B9,Máj_maraton!A:A)</f>
        <v>0</v>
      </c>
      <c r="U9" s="13">
        <f>SUMIF(Letní_maraton!B:B,B9,Letní_maraton!Q:Q)</f>
        <v>0</v>
      </c>
      <c r="V9" s="11">
        <f>SUMIF(Letní_maraton!B:B,B9,Letní_maraton!S:S)</f>
        <v>0</v>
      </c>
      <c r="W9" s="11">
        <f>SUMIF(Letní_maraton!B:B,B9,Letní_maraton!A:A)</f>
        <v>0</v>
      </c>
      <c r="X9" s="8">
        <f>SUMIF(Podzimní_maraton!B:B,B9,Podzimní_maraton!Q:Q)</f>
        <v>0</v>
      </c>
      <c r="Y9" s="7">
        <f>SUMIF(Podzimní_maraton!B:B,B9,Podzimní_maraton!S:S)</f>
        <v>0</v>
      </c>
      <c r="Z9" s="7">
        <f>SUMIF(Podzimní_maraton!B:B,B9,Podzimní_maraton!A:A)</f>
        <v>0</v>
      </c>
      <c r="AA9" s="13">
        <f>SUMIF(Říjen_maraton!B:B,B9,Říjen_maraton!Q:Q)</f>
        <v>0</v>
      </c>
      <c r="AB9" s="11">
        <f>SUMIF(Říjen_maraton!B:B,B9,Říjen_maraton!S:S)</f>
        <v>0</v>
      </c>
      <c r="AC9" s="11">
        <f>SUMIF(Říjen_maraton!B:B,B9,Říjen_maraton!A:A)</f>
        <v>0</v>
      </c>
    </row>
    <row r="10" spans="1:29" ht="15">
      <c r="A10" s="5">
        <f>_xlfn.RANK.EQ(J10,J:J,0)</f>
        <v>9</v>
      </c>
      <c r="B10" s="6" t="s">
        <v>38</v>
      </c>
      <c r="C10" s="6">
        <v>1965</v>
      </c>
      <c r="E10" s="6" t="s">
        <v>26</v>
      </c>
      <c r="F10" s="7">
        <f>COUNTIF(Jarní_maraton!B:B,B10)+COUNTIF(Máj_maraton!B:B,B10)+COUNTIF(Letní_maraton!B:B,B10)+COUNTIF(Podzimní_maraton!B:B,B10)+COUNTIF(Říjen_maraton!B:B,B10)</f>
        <v>1</v>
      </c>
      <c r="G10" s="7">
        <f>SUMIF(Jarní_maraton!B:B,B10,Jarní_maraton!M:M)+SUMIF(Máj_maraton!B:B,B10,Máj_maraton!M:M)+SUMIF(Letní_maraton!B:B,B10,Letní_maraton!M:M)+SUMIF(Podzimní_maraton!B:B,B10,Podzimní_maraton!M:M)+SUMIF(Říjen_maraton!B:B,B10,Říjen_maraton!M:M)</f>
        <v>42.195</v>
      </c>
      <c r="H10" s="8">
        <f>O10+R10+U10+X10+AA10</f>
        <v>0.288136574074074</v>
      </c>
      <c r="I10" s="9">
        <f>H10/G10</f>
        <v>0.006828689988720796</v>
      </c>
      <c r="J10" s="5">
        <f>P10+S10+V10+Y10+AB10</f>
        <v>136</v>
      </c>
      <c r="K10" s="7">
        <f>SUMIF(Jarní_maraton!B:B,B10,Jarní_maraton!G:G)+SUMIF(Máj_maraton!B:B,B10,Máj_maraton!G:G)+SUMIF(Letní_maraton!B:B,B10,Letní_maraton!G:G)+SUMIF(Podzimní_maraton!B:B,B10,Podzimní_maraton!G:G)+SUMIF(Říjen_maraton!B:B,B10,Říjen_maraton!G:G)</f>
        <v>4</v>
      </c>
      <c r="L10" s="7">
        <f>SUMIF(Jarní_maraton!B:B,B10,Jarní_maraton!H:H)+SUMIF(Máj_maraton!B:B,B10,Máj_maraton!H:H)+SUMIF(Letní_maraton!B:B,B10,Letní_maraton!H:H)+SUMIF(Podzimní_maraton!B:B,B10,Podzimní_maraton!H:H)+SUMIF(Říjen_maraton!B:B,B10,Říjen_maraton!H:H)</f>
        <v>0</v>
      </c>
      <c r="M10" s="7">
        <f>SUMIF(Jarní_maraton!B:B,B10,Jarní_maraton!I:I)+SUMIF(Máj_maraton!B:B,B10,Máj_maraton!I:I)+SUMIF(Letní_maraton!B:B,B10,Letní_maraton!I:I)+SUMIF(Podzimní_maraton!B:B,B10,Podzimní_maraton!I:I)+SUMIF(Říjen_maraton!B:B,B10,Říjen_maraton!I:I)</f>
        <v>0</v>
      </c>
      <c r="N10" s="7">
        <f>SUMIF(Jarní_maraton!B:B,B10,Jarní_maraton!J:J)+SUMIF(Máj_maraton!B:B,B10,Máj_maraton!J:J)+SUMIF(Letní_maraton!B:B,B10,Letní_maraton!J:J)+SUMIF(Podzimní_maraton!B:B,B10,Podzimní_maraton!J:J)+SUMIF(Říjen_maraton!B:B,B10,Říjen_maraton!J:J)</f>
        <v>0</v>
      </c>
      <c r="O10" s="10">
        <f>SUMIF(Jarní_maraton!B:B,B10,Jarní_maraton!Q:Q)</f>
        <v>0.288136574074074</v>
      </c>
      <c r="P10" s="11">
        <f>SUMIF(Jarní_maraton!B:B,B10,Jarní_maraton!S:S)</f>
        <v>136</v>
      </c>
      <c r="Q10" s="11">
        <f>SUMIF(Jarní_maraton!B:B,B10,Jarní_maraton!A:A)</f>
        <v>7</v>
      </c>
      <c r="R10" s="12">
        <f>SUMIF(Máj_maraton!B:B,B10,Máj_maraton!Q:Q)</f>
        <v>0</v>
      </c>
      <c r="S10" s="7">
        <f>SUMIF(Máj_maraton!B:B,B10,Máj_maraton!S:S)</f>
        <v>0</v>
      </c>
      <c r="T10" s="7">
        <f>SUMIF(Máj_maraton!B:B,B10,Máj_maraton!A:A)</f>
        <v>0</v>
      </c>
      <c r="U10" s="13">
        <f>SUMIF(Letní_maraton!B:B,B10,Letní_maraton!Q:Q)</f>
        <v>0</v>
      </c>
      <c r="V10" s="11">
        <f>SUMIF(Letní_maraton!B:B,B10,Letní_maraton!S:S)</f>
        <v>0</v>
      </c>
      <c r="W10" s="11">
        <f>SUMIF(Letní_maraton!B:B,B10,Letní_maraton!A:A)</f>
        <v>0</v>
      </c>
      <c r="X10" s="8">
        <f>SUMIF(Podzimní_maraton!B:B,B10,Podzimní_maraton!Q:Q)</f>
        <v>0</v>
      </c>
      <c r="Y10" s="7">
        <f>SUMIF(Podzimní_maraton!B:B,B10,Podzimní_maraton!S:S)</f>
        <v>0</v>
      </c>
      <c r="Z10" s="7">
        <f>SUMIF(Podzimní_maraton!B:B,B10,Podzimní_maraton!A:A)</f>
        <v>0</v>
      </c>
      <c r="AA10" s="13">
        <f>SUMIF(Říjen_maraton!B:B,B10,Říjen_maraton!Q:Q)</f>
        <v>0</v>
      </c>
      <c r="AB10" s="11">
        <f>SUMIF(Říjen_maraton!B:B,B10,Říjen_maraton!S:S)</f>
        <v>0</v>
      </c>
      <c r="AC10" s="11">
        <f>SUMIF(Říjen_maraton!B:B,B10,Říjen_maraton!A:A)</f>
        <v>0</v>
      </c>
    </row>
    <row r="11" spans="1:29" ht="15">
      <c r="A11" s="5">
        <f>_xlfn.RANK.EQ(J11,J:J,0)</f>
        <v>10</v>
      </c>
      <c r="B11" s="6" t="s">
        <v>60</v>
      </c>
      <c r="C11" s="6">
        <v>1970</v>
      </c>
      <c r="E11" s="6" t="s">
        <v>35</v>
      </c>
      <c r="F11" s="7">
        <f>COUNTIF(Jarní_maraton!B:B,B11)+COUNTIF(Máj_maraton!B:B,B11)+COUNTIF(Letní_maraton!B:B,B11)+COUNTIF(Podzimní_maraton!B:B,B11)+COUNTIF(Říjen_maraton!B:B,B11)</f>
        <v>1</v>
      </c>
      <c r="G11" s="7">
        <f>SUMIF(Jarní_maraton!B:B,B11,Jarní_maraton!M:M)+SUMIF(Máj_maraton!B:B,B11,Máj_maraton!M:M)+SUMIF(Letní_maraton!B:B,B11,Letní_maraton!M:M)+SUMIF(Podzimní_maraton!B:B,B11,Podzimní_maraton!M:M)+SUMIF(Říjen_maraton!B:B,B11,Říjen_maraton!M:M)</f>
        <v>42.195</v>
      </c>
      <c r="H11" s="8">
        <f>O11+R11+U11+X11+AA11</f>
        <v>0.38711805555555556</v>
      </c>
      <c r="I11" s="9">
        <f>H11/G11</f>
        <v>0.009174500664902371</v>
      </c>
      <c r="J11" s="5">
        <f>P11+S11+V11+Y11+AB11</f>
        <v>0</v>
      </c>
      <c r="K11" s="7">
        <f>SUMIF(Jarní_maraton!B:B,B11,Jarní_maraton!G:G)+SUMIF(Máj_maraton!B:B,B11,Máj_maraton!G:G)+SUMIF(Letní_maraton!B:B,B11,Letní_maraton!G:G)+SUMIF(Podzimní_maraton!B:B,B11,Podzimní_maraton!G:G)+SUMIF(Říjen_maraton!B:B,B11,Říjen_maraton!G:G)</f>
        <v>0</v>
      </c>
      <c r="L11" s="7">
        <f>SUMIF(Jarní_maraton!B:B,B11,Jarní_maraton!H:H)+SUMIF(Máj_maraton!B:B,B11,Máj_maraton!H:H)+SUMIF(Letní_maraton!B:B,B11,Letní_maraton!H:H)+SUMIF(Podzimní_maraton!B:B,B11,Podzimní_maraton!H:H)+SUMIF(Říjen_maraton!B:B,B11,Říjen_maraton!H:H)</f>
        <v>0</v>
      </c>
      <c r="M11" s="7">
        <f>SUMIF(Jarní_maraton!B:B,B11,Jarní_maraton!I:I)+SUMIF(Máj_maraton!B:B,B11,Máj_maraton!I:I)+SUMIF(Letní_maraton!B:B,B11,Letní_maraton!I:I)+SUMIF(Podzimní_maraton!B:B,B11,Podzimní_maraton!I:I)+SUMIF(Říjen_maraton!B:B,B11,Říjen_maraton!I:I)</f>
        <v>0</v>
      </c>
      <c r="N11" s="7">
        <f>SUMIF(Jarní_maraton!B:B,B11,Jarní_maraton!J:J)+SUMIF(Máj_maraton!B:B,B11,Máj_maraton!J:J)+SUMIF(Letní_maraton!B:B,B11,Letní_maraton!J:J)+SUMIF(Podzimní_maraton!B:B,B11,Podzimní_maraton!J:J)+SUMIF(Říjen_maraton!B:B,B11,Říjen_maraton!J:J)</f>
        <v>0</v>
      </c>
      <c r="O11" s="10">
        <f>SUMIF(Jarní_maraton!B:B,B11,Jarní_maraton!Q:Q)</f>
        <v>0</v>
      </c>
      <c r="P11" s="11">
        <f>SUMIF(Jarní_maraton!B:B,B11,Jarní_maraton!S:S)</f>
        <v>0</v>
      </c>
      <c r="Q11" s="11">
        <f>SUMIF(Jarní_maraton!B:B,B11,Jarní_maraton!A:A)</f>
        <v>0</v>
      </c>
      <c r="R11" s="12">
        <f>SUMIF(Máj_maraton!B:B,B11,Máj_maraton!Q:Q)</f>
        <v>0</v>
      </c>
      <c r="S11" s="7">
        <f>SUMIF(Máj_maraton!B:B,B11,Máj_maraton!S:S)</f>
        <v>0</v>
      </c>
      <c r="T11" s="7">
        <f>SUMIF(Máj_maraton!B:B,B11,Máj_maraton!A:A)</f>
        <v>0</v>
      </c>
      <c r="U11" s="13">
        <f>SUMIF(Letní_maraton!B:B,B11,Letní_maraton!Q:Q)</f>
        <v>0.38711805555555556</v>
      </c>
      <c r="V11" s="11">
        <f>SUMIF(Letní_maraton!B:B,B11,Letní_maraton!S:S)</f>
        <v>0</v>
      </c>
      <c r="W11" s="11">
        <f>SUMIF(Letní_maraton!B:B,B11,Letní_maraton!A:A)</f>
        <v>7</v>
      </c>
      <c r="X11" s="8">
        <f>SUMIF(Podzimní_maraton!B:B,B11,Podzimní_maraton!Q:Q)</f>
        <v>0</v>
      </c>
      <c r="Y11" s="7">
        <f>SUMIF(Podzimní_maraton!B:B,B11,Podzimní_maraton!S:S)</f>
        <v>0</v>
      </c>
      <c r="Z11" s="7">
        <f>SUMIF(Podzimní_maraton!B:B,B11,Podzimní_maraton!A:A)</f>
        <v>0</v>
      </c>
      <c r="AA11" s="13">
        <f>SUMIF(Říjen_maraton!B:B,B11,Říjen_maraton!Q:Q)</f>
        <v>0</v>
      </c>
      <c r="AB11" s="11">
        <f>SUMIF(Říjen_maraton!B:B,B11,Říjen_maraton!S:S)</f>
        <v>0</v>
      </c>
      <c r="AC11" s="11">
        <f>SUMIF(Říjen_maraton!B:B,B11,Říjen_maraton!A:A)</f>
        <v>0</v>
      </c>
    </row>
    <row r="12" spans="1:29" ht="15">
      <c r="A12" s="5">
        <f>_xlfn.RANK.EQ(J12,J:J,0)</f>
        <v>10</v>
      </c>
      <c r="F12" s="7">
        <f>COUNTIF(Jarní_maraton!B:B,B12)+COUNTIF(Máj_maraton!B:B,B12)+COUNTIF(Letní_maraton!B:B,B12)+COUNTIF(Podzimní_maraton!B:B,B12)+COUNTIF(Říjen_maraton!B:B,B12)</f>
        <v>0</v>
      </c>
      <c r="G12" s="7">
        <f>SUMIF(Jarní_maraton!B:B,B12,Jarní_maraton!M:M)+SUMIF(Máj_maraton!B:B,B12,Máj_maraton!M:M)+SUMIF(Letní_maraton!B:B,B12,Letní_maraton!M:M)+SUMIF(Podzimní_maraton!B:B,B12,Podzimní_maraton!M:M)+SUMIF(Říjen_maraton!B:B,B12,Říjen_maraton!M:M)</f>
        <v>0</v>
      </c>
      <c r="H12" s="8">
        <f>O12+R12+U12+X12+AA12</f>
        <v>0</v>
      </c>
      <c r="I12" s="9" t="e">
        <f>H12/G12</f>
        <v>#DIV/0!</v>
      </c>
      <c r="J12" s="5">
        <f>P12+S12+V12+Y12+AB12</f>
        <v>0</v>
      </c>
      <c r="K12" s="7">
        <f>SUMIF(Jarní_maraton!B:B,B12,Jarní_maraton!G:G)+SUMIF(Máj_maraton!B:B,B12,Máj_maraton!G:G)+SUMIF(Letní_maraton!B:B,B12,Letní_maraton!G:G)+SUMIF(Podzimní_maraton!B:B,B12,Podzimní_maraton!G:G)+SUMIF(Říjen_maraton!B:B,B12,Říjen_maraton!G:G)</f>
        <v>0</v>
      </c>
      <c r="L12" s="7">
        <f>SUMIF(Jarní_maraton!B:B,B12,Jarní_maraton!H:H)+SUMIF(Máj_maraton!B:B,B12,Máj_maraton!H:H)+SUMIF(Letní_maraton!B:B,B12,Letní_maraton!H:H)+SUMIF(Podzimní_maraton!B:B,B12,Podzimní_maraton!H:H)+SUMIF(Říjen_maraton!B:B,B12,Říjen_maraton!H:H)</f>
        <v>0</v>
      </c>
      <c r="M12" s="7">
        <f>SUMIF(Jarní_maraton!B:B,B12,Jarní_maraton!I:I)+SUMIF(Máj_maraton!B:B,B12,Máj_maraton!I:I)+SUMIF(Letní_maraton!B:B,B12,Letní_maraton!I:I)+SUMIF(Podzimní_maraton!B:B,B12,Podzimní_maraton!I:I)+SUMIF(Říjen_maraton!B:B,B12,Říjen_maraton!I:I)</f>
        <v>0</v>
      </c>
      <c r="N12" s="7">
        <f>SUMIF(Jarní_maraton!B:B,B12,Jarní_maraton!J:J)+SUMIF(Máj_maraton!B:B,B12,Máj_maraton!J:J)+SUMIF(Letní_maraton!B:B,B12,Letní_maraton!J:J)+SUMIF(Podzimní_maraton!B:B,B12,Podzimní_maraton!J:J)+SUMIF(Říjen_maraton!B:B,B12,Říjen_maraton!J:J)</f>
        <v>0</v>
      </c>
      <c r="O12" s="10">
        <f>SUMIF(Jarní_maraton!B:B,B12,Jarní_maraton!Q:Q)</f>
        <v>0</v>
      </c>
      <c r="P12" s="11">
        <f>SUMIF(Jarní_maraton!B:B,B12,Jarní_maraton!S:S)</f>
        <v>0</v>
      </c>
      <c r="Q12" s="11">
        <f>SUMIF(Jarní_maraton!B:B,B12,Jarní_maraton!A:A)</f>
        <v>0</v>
      </c>
      <c r="R12" s="12">
        <f>SUMIF(Máj_maraton!B:B,B12,Máj_maraton!Q:Q)</f>
        <v>0</v>
      </c>
      <c r="S12" s="7">
        <f>SUMIF(Máj_maraton!B:B,B12,Máj_maraton!S:S)</f>
        <v>0</v>
      </c>
      <c r="T12" s="7">
        <f>SUMIF(Máj_maraton!B:B,B12,Máj_maraton!A:A)</f>
        <v>0</v>
      </c>
      <c r="U12" s="13">
        <f>SUMIF(Letní_maraton!B:B,B12,Letní_maraton!Q:Q)</f>
        <v>0</v>
      </c>
      <c r="V12" s="11">
        <f>SUMIF(Letní_maraton!B:B,B12,Letní_maraton!S:S)</f>
        <v>0</v>
      </c>
      <c r="W12" s="11">
        <f>SUMIF(Letní_maraton!B:B,B12,Letní_maraton!A:A)</f>
        <v>0</v>
      </c>
      <c r="X12" s="8">
        <f>SUMIF(Podzimní_maraton!B:B,B12,Podzimní_maraton!Q:Q)</f>
        <v>0</v>
      </c>
      <c r="Y12" s="7">
        <f>SUMIF(Podzimní_maraton!B:B,B12,Podzimní_maraton!S:S)</f>
        <v>0</v>
      </c>
      <c r="Z12" s="7">
        <f>SUMIF(Podzimní_maraton!B:B,B12,Podzimní_maraton!A:A)</f>
        <v>0</v>
      </c>
      <c r="AA12" s="13">
        <f>SUMIF(Říjen_maraton!B:B,B12,Říjen_maraton!Q:Q)</f>
        <v>0</v>
      </c>
      <c r="AB12" s="11">
        <f>SUMIF(Říjen_maraton!B:B,B12,Říjen_maraton!S:S)</f>
        <v>0</v>
      </c>
      <c r="AC12" s="11">
        <f>SUMIF(Říjen_maraton!B:B,B12,Říjen_maraton!A:A)</f>
        <v>0</v>
      </c>
    </row>
    <row r="13" spans="1:29" ht="15">
      <c r="A13" s="5">
        <f>_xlfn.RANK.EQ(J13,J:J,0)</f>
        <v>10</v>
      </c>
      <c r="F13" s="7">
        <f>COUNTIF(Jarní_maraton!B:B,B13)+COUNTIF(Máj_maraton!B:B,B13)+COUNTIF(Letní_maraton!B:B,B13)+COUNTIF(Podzimní_maraton!B:B,B13)+COUNTIF(Říjen_maraton!B:B,B13)</f>
        <v>0</v>
      </c>
      <c r="G13" s="7">
        <f>SUMIF(Jarní_maraton!B:B,B13,Jarní_maraton!M:M)+SUMIF(Máj_maraton!B:B,B13,Máj_maraton!M:M)+SUMIF(Letní_maraton!B:B,B13,Letní_maraton!M:M)+SUMIF(Podzimní_maraton!B:B,B13,Podzimní_maraton!M:M)+SUMIF(Říjen_maraton!B:B,B13,Říjen_maraton!M:M)</f>
        <v>0</v>
      </c>
      <c r="H13" s="8">
        <f>O13+R13+U13+X13+AA13</f>
        <v>0</v>
      </c>
      <c r="I13" s="9" t="e">
        <f>H13/G13</f>
        <v>#DIV/0!</v>
      </c>
      <c r="J13" s="5">
        <f>P13+S13+V13+Y13+AB13</f>
        <v>0</v>
      </c>
      <c r="K13" s="7">
        <f>SUMIF(Jarní_maraton!B:B,B13,Jarní_maraton!G:G)+SUMIF(Máj_maraton!B:B,B13,Máj_maraton!G:G)+SUMIF(Letní_maraton!B:B,B13,Letní_maraton!G:G)+SUMIF(Podzimní_maraton!B:B,B13,Podzimní_maraton!G:G)+SUMIF(Říjen_maraton!B:B,B13,Říjen_maraton!G:G)</f>
        <v>0</v>
      </c>
      <c r="L13" s="7">
        <f>SUMIF(Jarní_maraton!B:B,B13,Jarní_maraton!H:H)+SUMIF(Máj_maraton!B:B,B13,Máj_maraton!H:H)+SUMIF(Letní_maraton!B:B,B13,Letní_maraton!H:H)+SUMIF(Podzimní_maraton!B:B,B13,Podzimní_maraton!H:H)+SUMIF(Říjen_maraton!B:B,B13,Říjen_maraton!H:H)</f>
        <v>0</v>
      </c>
      <c r="M13" s="7">
        <f>SUMIF(Jarní_maraton!B:B,B13,Jarní_maraton!I:I)+SUMIF(Máj_maraton!B:B,B13,Máj_maraton!I:I)+SUMIF(Letní_maraton!B:B,B13,Letní_maraton!I:I)+SUMIF(Podzimní_maraton!B:B,B13,Podzimní_maraton!I:I)+SUMIF(Říjen_maraton!B:B,B13,Říjen_maraton!I:I)</f>
        <v>0</v>
      </c>
      <c r="N13" s="7">
        <f>SUMIF(Jarní_maraton!B:B,B13,Jarní_maraton!J:J)+SUMIF(Máj_maraton!B:B,B13,Máj_maraton!J:J)+SUMIF(Letní_maraton!B:B,B13,Letní_maraton!J:J)+SUMIF(Podzimní_maraton!B:B,B13,Podzimní_maraton!J:J)+SUMIF(Říjen_maraton!B:B,B13,Říjen_maraton!J:J)</f>
        <v>0</v>
      </c>
      <c r="O13" s="10">
        <f>SUMIF(Jarní_maraton!B:B,B13,Jarní_maraton!Q:Q)</f>
        <v>0</v>
      </c>
      <c r="P13" s="11">
        <f>SUMIF(Jarní_maraton!B:B,B13,Jarní_maraton!S:S)</f>
        <v>0</v>
      </c>
      <c r="Q13" s="11">
        <f>SUMIF(Jarní_maraton!B:B,B13,Jarní_maraton!A:A)</f>
        <v>0</v>
      </c>
      <c r="R13" s="12">
        <f>SUMIF(Máj_maraton!B:B,B13,Máj_maraton!Q:Q)</f>
        <v>0</v>
      </c>
      <c r="S13" s="7">
        <f>SUMIF(Máj_maraton!B:B,B13,Máj_maraton!S:S)</f>
        <v>0</v>
      </c>
      <c r="T13" s="7">
        <f>SUMIF(Máj_maraton!B:B,B13,Máj_maraton!A:A)</f>
        <v>0</v>
      </c>
      <c r="U13" s="13">
        <f>SUMIF(Letní_maraton!B:B,B13,Letní_maraton!Q:Q)</f>
        <v>0</v>
      </c>
      <c r="V13" s="11">
        <f>SUMIF(Letní_maraton!B:B,B13,Letní_maraton!S:S)</f>
        <v>0</v>
      </c>
      <c r="W13" s="11">
        <f>SUMIF(Letní_maraton!B:B,B13,Letní_maraton!A:A)</f>
        <v>0</v>
      </c>
      <c r="X13" s="8">
        <f>SUMIF(Podzimní_maraton!B:B,B13,Podzimní_maraton!Q:Q)</f>
        <v>0</v>
      </c>
      <c r="Y13" s="7">
        <f>SUMIF(Podzimní_maraton!B:B,B13,Podzimní_maraton!S:S)</f>
        <v>0</v>
      </c>
      <c r="Z13" s="7">
        <f>SUMIF(Podzimní_maraton!B:B,B13,Podzimní_maraton!A:A)</f>
        <v>0</v>
      </c>
      <c r="AA13" s="13">
        <f>SUMIF(Říjen_maraton!B:B,B13,Říjen_maraton!Q:Q)</f>
        <v>0</v>
      </c>
      <c r="AB13" s="11">
        <f>SUMIF(Říjen_maraton!B:B,B13,Říjen_maraton!S:S)</f>
        <v>0</v>
      </c>
      <c r="AC13" s="11">
        <f>SUMIF(Říjen_maraton!B:B,B13,Říjen_maraton!A:A)</f>
        <v>0</v>
      </c>
    </row>
    <row r="14" spans="1:29" ht="15">
      <c r="A14" s="5">
        <f>_xlfn.RANK.EQ(J14,J:J,0)</f>
        <v>10</v>
      </c>
      <c r="F14" s="7">
        <f>COUNTIF(Jarní_maraton!B:B,B14)+COUNTIF(Máj_maraton!B:B,B14)+COUNTIF(Letní_maraton!B:B,B14)+COUNTIF(Podzimní_maraton!B:B,B14)+COUNTIF(Říjen_maraton!B:B,B14)</f>
        <v>0</v>
      </c>
      <c r="G14" s="7">
        <f>SUMIF(Jarní_maraton!B:B,B14,Jarní_maraton!M:M)+SUMIF(Máj_maraton!B:B,B14,Máj_maraton!M:M)+SUMIF(Letní_maraton!B:B,B14,Letní_maraton!M:M)+SUMIF(Podzimní_maraton!B:B,B14,Podzimní_maraton!M:M)+SUMIF(Říjen_maraton!B:B,B14,Říjen_maraton!M:M)</f>
        <v>0</v>
      </c>
      <c r="H14" s="8">
        <f>O14+R14+U14+X14+AA14</f>
        <v>0</v>
      </c>
      <c r="I14" s="9" t="e">
        <f>H14/G14</f>
        <v>#DIV/0!</v>
      </c>
      <c r="J14" s="5">
        <f>P14+S14+V14+Y14+AB14</f>
        <v>0</v>
      </c>
      <c r="K14" s="7">
        <f>SUMIF(Jarní_maraton!B:B,B14,Jarní_maraton!G:G)+SUMIF(Máj_maraton!B:B,B14,Máj_maraton!G:G)+SUMIF(Letní_maraton!B:B,B14,Letní_maraton!G:G)+SUMIF(Podzimní_maraton!B:B,B14,Podzimní_maraton!G:G)+SUMIF(Říjen_maraton!B:B,B14,Říjen_maraton!G:G)</f>
        <v>0</v>
      </c>
      <c r="L14" s="7">
        <f>SUMIF(Jarní_maraton!B:B,B14,Jarní_maraton!H:H)+SUMIF(Máj_maraton!B:B,B14,Máj_maraton!H:H)+SUMIF(Letní_maraton!B:B,B14,Letní_maraton!H:H)+SUMIF(Podzimní_maraton!B:B,B14,Podzimní_maraton!H:H)+SUMIF(Říjen_maraton!B:B,B14,Říjen_maraton!H:H)</f>
        <v>0</v>
      </c>
      <c r="M14" s="7">
        <f>SUMIF(Jarní_maraton!B:B,B14,Jarní_maraton!I:I)+SUMIF(Máj_maraton!B:B,B14,Máj_maraton!I:I)+SUMIF(Letní_maraton!B:B,B14,Letní_maraton!I:I)+SUMIF(Podzimní_maraton!B:B,B14,Podzimní_maraton!I:I)+SUMIF(Říjen_maraton!B:B,B14,Říjen_maraton!I:I)</f>
        <v>0</v>
      </c>
      <c r="N14" s="7">
        <f>SUMIF(Jarní_maraton!B:B,B14,Jarní_maraton!J:J)+SUMIF(Máj_maraton!B:B,B14,Máj_maraton!J:J)+SUMIF(Letní_maraton!B:B,B14,Letní_maraton!J:J)+SUMIF(Podzimní_maraton!B:B,B14,Podzimní_maraton!J:J)+SUMIF(Říjen_maraton!B:B,B14,Říjen_maraton!J:J)</f>
        <v>0</v>
      </c>
      <c r="O14" s="10">
        <f>SUMIF(Jarní_maraton!B:B,B14,Jarní_maraton!Q:Q)</f>
        <v>0</v>
      </c>
      <c r="P14" s="11">
        <f>SUMIF(Jarní_maraton!B:B,B14,Jarní_maraton!S:S)</f>
        <v>0</v>
      </c>
      <c r="Q14" s="11">
        <f>SUMIF(Jarní_maraton!B:B,B14,Jarní_maraton!A:A)</f>
        <v>0</v>
      </c>
      <c r="R14" s="12">
        <f>SUMIF(Máj_maraton!B:B,B14,Máj_maraton!Q:Q)</f>
        <v>0</v>
      </c>
      <c r="S14" s="7">
        <f>SUMIF(Máj_maraton!B:B,B14,Máj_maraton!S:S)</f>
        <v>0</v>
      </c>
      <c r="T14" s="7">
        <f>SUMIF(Máj_maraton!B:B,B14,Máj_maraton!A:A)</f>
        <v>0</v>
      </c>
      <c r="U14" s="13">
        <f>SUMIF(Letní_maraton!B:B,B14,Letní_maraton!Q:Q)</f>
        <v>0</v>
      </c>
      <c r="V14" s="11">
        <f>SUMIF(Letní_maraton!B:B,B14,Letní_maraton!S:S)</f>
        <v>0</v>
      </c>
      <c r="W14" s="11">
        <f>SUMIF(Letní_maraton!B:B,B14,Letní_maraton!A:A)</f>
        <v>0</v>
      </c>
      <c r="X14" s="8">
        <f>SUMIF(Podzimní_maraton!B:B,B14,Podzimní_maraton!Q:Q)</f>
        <v>0</v>
      </c>
      <c r="Y14" s="7">
        <f>SUMIF(Podzimní_maraton!B:B,B14,Podzimní_maraton!S:S)</f>
        <v>0</v>
      </c>
      <c r="Z14" s="7">
        <f>SUMIF(Podzimní_maraton!B:B,B14,Podzimní_maraton!A:A)</f>
        <v>0</v>
      </c>
      <c r="AA14" s="13">
        <f>SUMIF(Říjen_maraton!B:B,B14,Říjen_maraton!Q:Q)</f>
        <v>0</v>
      </c>
      <c r="AB14" s="11">
        <f>SUMIF(Říjen_maraton!B:B,B14,Říjen_maraton!S:S)</f>
        <v>0</v>
      </c>
      <c r="AC14" s="11">
        <f>SUMIF(Říjen_maraton!B:B,B14,Říjen_maraton!A:A)</f>
        <v>0</v>
      </c>
    </row>
    <row r="15" spans="1:29" ht="15">
      <c r="A15" s="5">
        <f>_xlfn.RANK.EQ(J15,J:J,0)</f>
        <v>10</v>
      </c>
      <c r="F15" s="7">
        <f>COUNTIF(Jarní_maraton!B:B,B15)+COUNTIF(Máj_maraton!B:B,B15)+COUNTIF(Letní_maraton!B:B,B15)+COUNTIF(Podzimní_maraton!B:B,B15)+COUNTIF(Říjen_maraton!B:B,B15)</f>
        <v>0</v>
      </c>
      <c r="G15" s="7">
        <f>SUMIF(Jarní_maraton!B:B,B15,Jarní_maraton!M:M)+SUMIF(Máj_maraton!B:B,B15,Máj_maraton!M:M)+SUMIF(Letní_maraton!B:B,B15,Letní_maraton!M:M)+SUMIF(Podzimní_maraton!B:B,B15,Podzimní_maraton!M:M)+SUMIF(Říjen_maraton!B:B,B15,Říjen_maraton!M:M)</f>
        <v>0</v>
      </c>
      <c r="H15" s="8">
        <f>O15+R15+U15+X15+AA15</f>
        <v>0</v>
      </c>
      <c r="I15" s="9" t="e">
        <f>H15/G15</f>
        <v>#DIV/0!</v>
      </c>
      <c r="J15" s="5">
        <f>P15+S15+V15+Y15+AB15</f>
        <v>0</v>
      </c>
      <c r="K15" s="7">
        <f>SUMIF(Jarní_maraton!B:B,B15,Jarní_maraton!G:G)+SUMIF(Máj_maraton!B:B,B15,Máj_maraton!G:G)+SUMIF(Letní_maraton!B:B,B15,Letní_maraton!G:G)+SUMIF(Podzimní_maraton!B:B,B15,Podzimní_maraton!G:G)+SUMIF(Říjen_maraton!B:B,B15,Říjen_maraton!G:G)</f>
        <v>0</v>
      </c>
      <c r="L15" s="7">
        <f>SUMIF(Jarní_maraton!B:B,B15,Jarní_maraton!H:H)+SUMIF(Máj_maraton!B:B,B15,Máj_maraton!H:H)+SUMIF(Letní_maraton!B:B,B15,Letní_maraton!H:H)+SUMIF(Podzimní_maraton!B:B,B15,Podzimní_maraton!H:H)+SUMIF(Říjen_maraton!B:B,B15,Říjen_maraton!H:H)</f>
        <v>0</v>
      </c>
      <c r="M15" s="7">
        <f>SUMIF(Jarní_maraton!B:B,B15,Jarní_maraton!I:I)+SUMIF(Máj_maraton!B:B,B15,Máj_maraton!I:I)+SUMIF(Letní_maraton!B:B,B15,Letní_maraton!I:I)+SUMIF(Podzimní_maraton!B:B,B15,Podzimní_maraton!I:I)+SUMIF(Říjen_maraton!B:B,B15,Říjen_maraton!I:I)</f>
        <v>0</v>
      </c>
      <c r="N15" s="7">
        <f>SUMIF(Jarní_maraton!B:B,B15,Jarní_maraton!J:J)+SUMIF(Máj_maraton!B:B,B15,Máj_maraton!J:J)+SUMIF(Letní_maraton!B:B,B15,Letní_maraton!J:J)+SUMIF(Podzimní_maraton!B:B,B15,Podzimní_maraton!J:J)+SUMIF(Říjen_maraton!B:B,B15,Říjen_maraton!J:J)</f>
        <v>0</v>
      </c>
      <c r="O15" s="10">
        <f>SUMIF(Jarní_maraton!B:B,B15,Jarní_maraton!Q:Q)</f>
        <v>0</v>
      </c>
      <c r="P15" s="11">
        <f>SUMIF(Jarní_maraton!B:B,B15,Jarní_maraton!S:S)</f>
        <v>0</v>
      </c>
      <c r="Q15" s="11">
        <f>SUMIF(Jarní_maraton!B:B,B15,Jarní_maraton!A:A)</f>
        <v>0</v>
      </c>
      <c r="R15" s="12">
        <f>SUMIF(Máj_maraton!B:B,B15,Máj_maraton!Q:Q)</f>
        <v>0</v>
      </c>
      <c r="S15" s="7">
        <f>SUMIF(Máj_maraton!B:B,B15,Máj_maraton!S:S)</f>
        <v>0</v>
      </c>
      <c r="T15" s="7">
        <f>SUMIF(Máj_maraton!B:B,B15,Máj_maraton!A:A)</f>
        <v>0</v>
      </c>
      <c r="U15" s="13">
        <f>SUMIF(Letní_maraton!B:B,B15,Letní_maraton!Q:Q)</f>
        <v>0</v>
      </c>
      <c r="V15" s="11">
        <f>SUMIF(Letní_maraton!B:B,B15,Letní_maraton!S:S)</f>
        <v>0</v>
      </c>
      <c r="W15" s="11">
        <f>SUMIF(Letní_maraton!B:B,B15,Letní_maraton!A:A)</f>
        <v>0</v>
      </c>
      <c r="X15" s="8">
        <f>SUMIF(Podzimní_maraton!B:B,B15,Podzimní_maraton!Q:Q)</f>
        <v>0</v>
      </c>
      <c r="Y15" s="7">
        <f>SUMIF(Podzimní_maraton!B:B,B15,Podzimní_maraton!S:S)</f>
        <v>0</v>
      </c>
      <c r="Z15" s="7">
        <f>SUMIF(Podzimní_maraton!B:B,B15,Podzimní_maraton!A:A)</f>
        <v>0</v>
      </c>
      <c r="AA15" s="13">
        <f>SUMIF(Říjen_maraton!B:B,B15,Říjen_maraton!Q:Q)</f>
        <v>0</v>
      </c>
      <c r="AB15" s="11">
        <f>SUMIF(Říjen_maraton!B:B,B15,Říjen_maraton!S:S)</f>
        <v>0</v>
      </c>
      <c r="AC15" s="11">
        <f>SUMIF(Říjen_maraton!B:B,B15,Říjen_maraton!A:A)</f>
        <v>0</v>
      </c>
    </row>
    <row r="16" spans="1:29" ht="15">
      <c r="A16" s="5">
        <f>_xlfn.RANK.EQ(J16,J:J,0)</f>
        <v>10</v>
      </c>
      <c r="F16" s="7">
        <f>COUNTIF(Jarní_maraton!B:B,B16)+COUNTIF(Máj_maraton!B:B,B16)+COUNTIF(Letní_maraton!B:B,B16)+COUNTIF(Podzimní_maraton!B:B,B16)+COUNTIF(Říjen_maraton!B:B,B16)</f>
        <v>0</v>
      </c>
      <c r="G16" s="7">
        <f>SUMIF(Jarní_maraton!B:B,B16,Jarní_maraton!M:M)+SUMIF(Máj_maraton!B:B,B16,Máj_maraton!M:M)+SUMIF(Letní_maraton!B:B,B16,Letní_maraton!M:M)+SUMIF(Podzimní_maraton!B:B,B16,Podzimní_maraton!M:M)+SUMIF(Říjen_maraton!B:B,B16,Říjen_maraton!M:M)</f>
        <v>0</v>
      </c>
      <c r="H16" s="8">
        <f>O16+R16+U16+X16+AA16</f>
        <v>0</v>
      </c>
      <c r="I16" s="9" t="e">
        <f>H16/G16</f>
        <v>#DIV/0!</v>
      </c>
      <c r="J16" s="5">
        <f>P16+S16+V16+Y16+AB16</f>
        <v>0</v>
      </c>
      <c r="K16" s="7">
        <f>SUMIF(Jarní_maraton!B:B,B16,Jarní_maraton!G:G)+SUMIF(Máj_maraton!B:B,B16,Máj_maraton!G:G)+SUMIF(Letní_maraton!B:B,B16,Letní_maraton!G:G)+SUMIF(Podzimní_maraton!B:B,B16,Podzimní_maraton!G:G)+SUMIF(Říjen_maraton!B:B,B16,Říjen_maraton!G:G)</f>
        <v>0</v>
      </c>
      <c r="L16" s="7">
        <f>SUMIF(Jarní_maraton!B:B,B16,Jarní_maraton!H:H)+SUMIF(Máj_maraton!B:B,B16,Máj_maraton!H:H)+SUMIF(Letní_maraton!B:B,B16,Letní_maraton!H:H)+SUMIF(Podzimní_maraton!B:B,B16,Podzimní_maraton!H:H)+SUMIF(Říjen_maraton!B:B,B16,Říjen_maraton!H:H)</f>
        <v>0</v>
      </c>
      <c r="M16" s="7">
        <f>SUMIF(Jarní_maraton!B:B,B16,Jarní_maraton!I:I)+SUMIF(Máj_maraton!B:B,B16,Máj_maraton!I:I)+SUMIF(Letní_maraton!B:B,B16,Letní_maraton!I:I)+SUMIF(Podzimní_maraton!B:B,B16,Podzimní_maraton!I:I)+SUMIF(Říjen_maraton!B:B,B16,Říjen_maraton!I:I)</f>
        <v>0</v>
      </c>
      <c r="N16" s="7">
        <f>SUMIF(Jarní_maraton!B:B,B16,Jarní_maraton!J:J)+SUMIF(Máj_maraton!B:B,B16,Máj_maraton!J:J)+SUMIF(Letní_maraton!B:B,B16,Letní_maraton!J:J)+SUMIF(Podzimní_maraton!B:B,B16,Podzimní_maraton!J:J)+SUMIF(Říjen_maraton!B:B,B16,Říjen_maraton!J:J)</f>
        <v>0</v>
      </c>
      <c r="O16" s="10">
        <f>SUMIF(Jarní_maraton!B:B,B16,Jarní_maraton!Q:Q)</f>
        <v>0</v>
      </c>
      <c r="P16" s="11">
        <f>SUMIF(Jarní_maraton!B:B,B16,Jarní_maraton!S:S)</f>
        <v>0</v>
      </c>
      <c r="Q16" s="11">
        <f>SUMIF(Jarní_maraton!B:B,B16,Jarní_maraton!A:A)</f>
        <v>0</v>
      </c>
      <c r="R16" s="12">
        <f>SUMIF(Máj_maraton!B:B,B16,Máj_maraton!Q:Q)</f>
        <v>0</v>
      </c>
      <c r="S16" s="7">
        <f>SUMIF(Máj_maraton!B:B,B16,Máj_maraton!S:S)</f>
        <v>0</v>
      </c>
      <c r="T16" s="7">
        <f>SUMIF(Máj_maraton!B:B,B16,Máj_maraton!A:A)</f>
        <v>0</v>
      </c>
      <c r="U16" s="13">
        <f>SUMIF(Letní_maraton!B:B,B16,Letní_maraton!Q:Q)</f>
        <v>0</v>
      </c>
      <c r="V16" s="11">
        <f>SUMIF(Letní_maraton!B:B,B16,Letní_maraton!S:S)</f>
        <v>0</v>
      </c>
      <c r="W16" s="11">
        <f>SUMIF(Letní_maraton!B:B,B16,Letní_maraton!A:A)</f>
        <v>0</v>
      </c>
      <c r="X16" s="8">
        <f>SUMIF(Podzimní_maraton!B:B,B16,Podzimní_maraton!Q:Q)</f>
        <v>0</v>
      </c>
      <c r="Y16" s="7">
        <f>SUMIF(Podzimní_maraton!B:B,B16,Podzimní_maraton!S:S)</f>
        <v>0</v>
      </c>
      <c r="Z16" s="7">
        <f>SUMIF(Podzimní_maraton!B:B,B16,Podzimní_maraton!A:A)</f>
        <v>0</v>
      </c>
      <c r="AA16" s="13">
        <f>SUMIF(Říjen_maraton!B:B,B16,Říjen_maraton!Q:Q)</f>
        <v>0</v>
      </c>
      <c r="AB16" s="11">
        <f>SUMIF(Říjen_maraton!B:B,B16,Říjen_maraton!S:S)</f>
        <v>0</v>
      </c>
      <c r="AC16" s="11">
        <f>SUMIF(Říjen_maraton!B:B,B16,Říjen_maraton!A:A)</f>
        <v>0</v>
      </c>
    </row>
    <row r="17" spans="1:29" ht="15">
      <c r="A17" s="5">
        <f>_xlfn.RANK.EQ(J17,J:J,0)</f>
        <v>10</v>
      </c>
      <c r="F17" s="7">
        <f>COUNTIF(Jarní_maraton!B:B,B17)+COUNTIF(Máj_maraton!B:B,B17)+COUNTIF(Letní_maraton!B:B,B17)+COUNTIF(Podzimní_maraton!B:B,B17)+COUNTIF(Říjen_maraton!B:B,B17)</f>
        <v>0</v>
      </c>
      <c r="G17" s="7">
        <f>SUMIF(Jarní_maraton!B:B,B17,Jarní_maraton!M:M)+SUMIF(Máj_maraton!B:B,B17,Máj_maraton!M:M)+SUMIF(Letní_maraton!B:B,B17,Letní_maraton!M:M)+SUMIF(Podzimní_maraton!B:B,B17,Podzimní_maraton!M:M)+SUMIF(Říjen_maraton!B:B,B17,Říjen_maraton!M:M)</f>
        <v>0</v>
      </c>
      <c r="H17" s="8">
        <f>O17+R17+U17+X17+AA17</f>
        <v>0</v>
      </c>
      <c r="I17" s="9" t="e">
        <f>H17/G17</f>
        <v>#DIV/0!</v>
      </c>
      <c r="J17" s="5">
        <f>P17+S17+V17+Y17+AB17</f>
        <v>0</v>
      </c>
      <c r="K17" s="7">
        <f>SUMIF(Jarní_maraton!B:B,B17,Jarní_maraton!G:G)+SUMIF(Máj_maraton!B:B,B17,Máj_maraton!G:G)+SUMIF(Letní_maraton!B:B,B17,Letní_maraton!G:G)+SUMIF(Podzimní_maraton!B:B,B17,Podzimní_maraton!G:G)+SUMIF(Říjen_maraton!B:B,B17,Říjen_maraton!G:G)</f>
        <v>0</v>
      </c>
      <c r="L17" s="7">
        <f>SUMIF(Jarní_maraton!B:B,B17,Jarní_maraton!H:H)+SUMIF(Máj_maraton!B:B,B17,Máj_maraton!H:H)+SUMIF(Letní_maraton!B:B,B17,Letní_maraton!H:H)+SUMIF(Podzimní_maraton!B:B,B17,Podzimní_maraton!H:H)+SUMIF(Říjen_maraton!B:B,B17,Říjen_maraton!H:H)</f>
        <v>0</v>
      </c>
      <c r="M17" s="7">
        <f>SUMIF(Jarní_maraton!B:B,B17,Jarní_maraton!I:I)+SUMIF(Máj_maraton!B:B,B17,Máj_maraton!I:I)+SUMIF(Letní_maraton!B:B,B17,Letní_maraton!I:I)+SUMIF(Podzimní_maraton!B:B,B17,Podzimní_maraton!I:I)+SUMIF(Říjen_maraton!B:B,B17,Říjen_maraton!I:I)</f>
        <v>0</v>
      </c>
      <c r="N17" s="7">
        <f>SUMIF(Jarní_maraton!B:B,B17,Jarní_maraton!J:J)+SUMIF(Máj_maraton!B:B,B17,Máj_maraton!J:J)+SUMIF(Letní_maraton!B:B,B17,Letní_maraton!J:J)+SUMIF(Podzimní_maraton!B:B,B17,Podzimní_maraton!J:J)+SUMIF(Říjen_maraton!B:B,B17,Říjen_maraton!J:J)</f>
        <v>0</v>
      </c>
      <c r="O17" s="10">
        <f>SUMIF(Jarní_maraton!B:B,B17,Jarní_maraton!Q:Q)</f>
        <v>0</v>
      </c>
      <c r="P17" s="11">
        <f>SUMIF(Jarní_maraton!B:B,B17,Jarní_maraton!S:S)</f>
        <v>0</v>
      </c>
      <c r="Q17" s="11">
        <f>SUMIF(Jarní_maraton!B:B,B17,Jarní_maraton!A:A)</f>
        <v>0</v>
      </c>
      <c r="R17" s="12">
        <f>SUMIF(Máj_maraton!B:B,B17,Máj_maraton!Q:Q)</f>
        <v>0</v>
      </c>
      <c r="S17" s="7">
        <f>SUMIF(Máj_maraton!B:B,B17,Máj_maraton!S:S)</f>
        <v>0</v>
      </c>
      <c r="T17" s="7">
        <f>SUMIF(Máj_maraton!B:B,B17,Máj_maraton!A:A)</f>
        <v>0</v>
      </c>
      <c r="U17" s="13">
        <f>SUMIF(Letní_maraton!B:B,B17,Letní_maraton!Q:Q)</f>
        <v>0</v>
      </c>
      <c r="V17" s="11">
        <f>SUMIF(Letní_maraton!B:B,B17,Letní_maraton!S:S)</f>
        <v>0</v>
      </c>
      <c r="W17" s="11">
        <f>SUMIF(Letní_maraton!B:B,B17,Letní_maraton!A:A)</f>
        <v>0</v>
      </c>
      <c r="X17" s="8">
        <f>SUMIF(Podzimní_maraton!B:B,B17,Podzimní_maraton!Q:Q)</f>
        <v>0</v>
      </c>
      <c r="Y17" s="7">
        <f>SUMIF(Podzimní_maraton!B:B,B17,Podzimní_maraton!S:S)</f>
        <v>0</v>
      </c>
      <c r="Z17" s="7">
        <f>SUMIF(Podzimní_maraton!B:B,B17,Podzimní_maraton!A:A)</f>
        <v>0</v>
      </c>
      <c r="AA17" s="13">
        <f>SUMIF(Říjen_maraton!B:B,B17,Říjen_maraton!Q:Q)</f>
        <v>0</v>
      </c>
      <c r="AB17" s="11">
        <f>SUMIF(Říjen_maraton!B:B,B17,Říjen_maraton!S:S)</f>
        <v>0</v>
      </c>
      <c r="AC17" s="11">
        <f>SUMIF(Říjen_maraton!B:B,B17,Říjen_maraton!A:A)</f>
        <v>0</v>
      </c>
    </row>
    <row r="18" spans="1:29" ht="15">
      <c r="A18" s="5">
        <f>_xlfn.RANK.EQ(J18,J:J,0)</f>
        <v>10</v>
      </c>
      <c r="F18" s="7">
        <f>COUNTIF(Jarní_maraton!B:B,B18)+COUNTIF(Máj_maraton!B:B,B18)+COUNTIF(Letní_maraton!B:B,B18)+COUNTIF(Podzimní_maraton!B:B,B18)+COUNTIF(Říjen_maraton!B:B,B18)</f>
        <v>0</v>
      </c>
      <c r="G18" s="7">
        <f>SUMIF(Jarní_maraton!B:B,B18,Jarní_maraton!M:M)+SUMIF(Máj_maraton!B:B,B18,Máj_maraton!M:M)+SUMIF(Letní_maraton!B:B,B18,Letní_maraton!M:M)+SUMIF(Podzimní_maraton!B:B,B18,Podzimní_maraton!M:M)+SUMIF(Říjen_maraton!B:B,B18,Říjen_maraton!M:M)</f>
        <v>0</v>
      </c>
      <c r="H18" s="8">
        <f>O18+R18+U18+X18+AA18</f>
        <v>0</v>
      </c>
      <c r="I18" s="9" t="e">
        <f>H18/G18</f>
        <v>#DIV/0!</v>
      </c>
      <c r="J18" s="5">
        <f>P18+S18+V18+Y18+AB18</f>
        <v>0</v>
      </c>
      <c r="K18" s="7">
        <f>SUMIF(Jarní_maraton!B:B,B18,Jarní_maraton!G:G)+SUMIF(Máj_maraton!B:B,B18,Máj_maraton!G:G)+SUMIF(Letní_maraton!B:B,B18,Letní_maraton!G:G)+SUMIF(Podzimní_maraton!B:B,B18,Podzimní_maraton!G:G)+SUMIF(Říjen_maraton!B:B,B18,Říjen_maraton!G:G)</f>
        <v>0</v>
      </c>
      <c r="L18" s="7">
        <f>SUMIF(Jarní_maraton!B:B,B18,Jarní_maraton!H:H)+SUMIF(Máj_maraton!B:B,B18,Máj_maraton!H:H)+SUMIF(Letní_maraton!B:B,B18,Letní_maraton!H:H)+SUMIF(Podzimní_maraton!B:B,B18,Podzimní_maraton!H:H)+SUMIF(Říjen_maraton!B:B,B18,Říjen_maraton!H:H)</f>
        <v>0</v>
      </c>
      <c r="M18" s="7">
        <f>SUMIF(Jarní_maraton!B:B,B18,Jarní_maraton!I:I)+SUMIF(Máj_maraton!B:B,B18,Máj_maraton!I:I)+SUMIF(Letní_maraton!B:B,B18,Letní_maraton!I:I)+SUMIF(Podzimní_maraton!B:B,B18,Podzimní_maraton!I:I)+SUMIF(Říjen_maraton!B:B,B18,Říjen_maraton!I:I)</f>
        <v>0</v>
      </c>
      <c r="N18" s="7">
        <f>SUMIF(Jarní_maraton!B:B,B18,Jarní_maraton!J:J)+SUMIF(Máj_maraton!B:B,B18,Máj_maraton!J:J)+SUMIF(Letní_maraton!B:B,B18,Letní_maraton!J:J)+SUMIF(Podzimní_maraton!B:B,B18,Podzimní_maraton!J:J)+SUMIF(Říjen_maraton!B:B,B18,Říjen_maraton!J:J)</f>
        <v>0</v>
      </c>
      <c r="O18" s="10">
        <f>SUMIF(Jarní_maraton!B:B,B18,Jarní_maraton!Q:Q)</f>
        <v>0</v>
      </c>
      <c r="P18" s="11">
        <f>SUMIF(Jarní_maraton!B:B,B18,Jarní_maraton!S:S)</f>
        <v>0</v>
      </c>
      <c r="Q18" s="11">
        <f>SUMIF(Jarní_maraton!B:B,B18,Jarní_maraton!A:A)</f>
        <v>0</v>
      </c>
      <c r="R18" s="12">
        <f>SUMIF(Máj_maraton!B:B,B18,Máj_maraton!Q:Q)</f>
        <v>0</v>
      </c>
      <c r="S18" s="7">
        <f>SUMIF(Máj_maraton!B:B,B18,Máj_maraton!S:S)</f>
        <v>0</v>
      </c>
      <c r="T18" s="7">
        <f>SUMIF(Máj_maraton!B:B,B18,Máj_maraton!A:A)</f>
        <v>0</v>
      </c>
      <c r="U18" s="13">
        <f>SUMIF(Letní_maraton!B:B,B18,Letní_maraton!Q:Q)</f>
        <v>0</v>
      </c>
      <c r="V18" s="11">
        <f>SUMIF(Letní_maraton!B:B,B18,Letní_maraton!S:S)</f>
        <v>0</v>
      </c>
      <c r="W18" s="11">
        <f>SUMIF(Letní_maraton!B:B,B18,Letní_maraton!A:A)</f>
        <v>0</v>
      </c>
      <c r="X18" s="8">
        <f>SUMIF(Podzimní_maraton!B:B,B18,Podzimní_maraton!Q:Q)</f>
        <v>0</v>
      </c>
      <c r="Y18" s="7">
        <f>SUMIF(Podzimní_maraton!B:B,B18,Podzimní_maraton!S:S)</f>
        <v>0</v>
      </c>
      <c r="Z18" s="7">
        <f>SUMIF(Podzimní_maraton!B:B,B18,Podzimní_maraton!A:A)</f>
        <v>0</v>
      </c>
      <c r="AA18" s="13">
        <f>SUMIF(Říjen_maraton!B:B,B18,Říjen_maraton!Q:Q)</f>
        <v>0</v>
      </c>
      <c r="AB18" s="11">
        <f>SUMIF(Říjen_maraton!B:B,B18,Říjen_maraton!S:S)</f>
        <v>0</v>
      </c>
      <c r="AC18" s="11">
        <f>SUMIF(Říjen_maraton!B:B,B18,Říjen_maraton!A:A)</f>
        <v>0</v>
      </c>
    </row>
    <row r="19" spans="1:29" ht="15">
      <c r="A19" s="5">
        <f>_xlfn.RANK.EQ(J19,J:J,0)</f>
        <v>10</v>
      </c>
      <c r="F19" s="7">
        <f>COUNTIF(Jarní_maraton!B:B,B19)+COUNTIF(Máj_maraton!B:B,B19)+COUNTIF(Letní_maraton!B:B,B19)+COUNTIF(Podzimní_maraton!B:B,B19)+COUNTIF(Říjen_maraton!B:B,B19)</f>
        <v>0</v>
      </c>
      <c r="G19" s="7">
        <f>SUMIF(Jarní_maraton!B:B,B19,Jarní_maraton!M:M)+SUMIF(Máj_maraton!B:B,B19,Máj_maraton!M:M)+SUMIF(Letní_maraton!B:B,B19,Letní_maraton!M:M)+SUMIF(Podzimní_maraton!B:B,B19,Podzimní_maraton!M:M)+SUMIF(Říjen_maraton!B:B,B19,Říjen_maraton!M:M)</f>
        <v>0</v>
      </c>
      <c r="H19" s="8">
        <f>O19+R19+U19+X19+AA19</f>
        <v>0</v>
      </c>
      <c r="I19" s="9" t="e">
        <f>H19/G19</f>
        <v>#DIV/0!</v>
      </c>
      <c r="J19" s="5">
        <f>P19+S19+V19+Y19+AB19</f>
        <v>0</v>
      </c>
      <c r="K19" s="7">
        <f>SUMIF(Jarní_maraton!B:B,B19,Jarní_maraton!G:G)+SUMIF(Máj_maraton!B:B,B19,Máj_maraton!G:G)+SUMIF(Letní_maraton!B:B,B19,Letní_maraton!G:G)+SUMIF(Podzimní_maraton!B:B,B19,Podzimní_maraton!G:G)+SUMIF(Říjen_maraton!B:B,B19,Říjen_maraton!G:G)</f>
        <v>0</v>
      </c>
      <c r="L19" s="7">
        <f>SUMIF(Jarní_maraton!B:B,B19,Jarní_maraton!H:H)+SUMIF(Máj_maraton!B:B,B19,Máj_maraton!H:H)+SUMIF(Letní_maraton!B:B,B19,Letní_maraton!H:H)+SUMIF(Podzimní_maraton!B:B,B19,Podzimní_maraton!H:H)+SUMIF(Říjen_maraton!B:B,B19,Říjen_maraton!H:H)</f>
        <v>0</v>
      </c>
      <c r="M19" s="7">
        <f>SUMIF(Jarní_maraton!B:B,B19,Jarní_maraton!I:I)+SUMIF(Máj_maraton!B:B,B19,Máj_maraton!I:I)+SUMIF(Letní_maraton!B:B,B19,Letní_maraton!I:I)+SUMIF(Podzimní_maraton!B:B,B19,Podzimní_maraton!I:I)+SUMIF(Říjen_maraton!B:B,B19,Říjen_maraton!I:I)</f>
        <v>0</v>
      </c>
      <c r="N19" s="7">
        <f>SUMIF(Jarní_maraton!B:B,B19,Jarní_maraton!J:J)+SUMIF(Máj_maraton!B:B,B19,Máj_maraton!J:J)+SUMIF(Letní_maraton!B:B,B19,Letní_maraton!J:J)+SUMIF(Podzimní_maraton!B:B,B19,Podzimní_maraton!J:J)+SUMIF(Říjen_maraton!B:B,B19,Říjen_maraton!J:J)</f>
        <v>0</v>
      </c>
      <c r="O19" s="10">
        <f>SUMIF(Jarní_maraton!B:B,B19,Jarní_maraton!Q:Q)</f>
        <v>0</v>
      </c>
      <c r="P19" s="11">
        <f>SUMIF(Jarní_maraton!B:B,B19,Jarní_maraton!S:S)</f>
        <v>0</v>
      </c>
      <c r="Q19" s="11">
        <f>SUMIF(Jarní_maraton!B:B,B19,Jarní_maraton!A:A)</f>
        <v>0</v>
      </c>
      <c r="R19" s="12">
        <f>SUMIF(Máj_maraton!B:B,B19,Máj_maraton!Q:Q)</f>
        <v>0</v>
      </c>
      <c r="S19" s="7">
        <f>SUMIF(Máj_maraton!B:B,B19,Máj_maraton!S:S)</f>
        <v>0</v>
      </c>
      <c r="T19" s="7">
        <f>SUMIF(Máj_maraton!B:B,B19,Máj_maraton!A:A)</f>
        <v>0</v>
      </c>
      <c r="U19" s="13">
        <f>SUMIF(Letní_maraton!B:B,B19,Letní_maraton!Q:Q)</f>
        <v>0</v>
      </c>
      <c r="V19" s="11">
        <f>SUMIF(Letní_maraton!B:B,B19,Letní_maraton!S:S)</f>
        <v>0</v>
      </c>
      <c r="W19" s="11">
        <f>SUMIF(Letní_maraton!B:B,B19,Letní_maraton!A:A)</f>
        <v>0</v>
      </c>
      <c r="X19" s="8">
        <f>SUMIF(Podzimní_maraton!B:B,B19,Podzimní_maraton!Q:Q)</f>
        <v>0</v>
      </c>
      <c r="Y19" s="7">
        <f>SUMIF(Podzimní_maraton!B:B,B19,Podzimní_maraton!S:S)</f>
        <v>0</v>
      </c>
      <c r="Z19" s="7">
        <f>SUMIF(Podzimní_maraton!B:B,B19,Podzimní_maraton!A:A)</f>
        <v>0</v>
      </c>
      <c r="AA19" s="13">
        <f>SUMIF(Říjen_maraton!B:B,B19,Říjen_maraton!Q:Q)</f>
        <v>0</v>
      </c>
      <c r="AB19" s="11">
        <f>SUMIF(Říjen_maraton!B:B,B19,Říjen_maraton!S:S)</f>
        <v>0</v>
      </c>
      <c r="AC19" s="11">
        <f>SUMIF(Říjen_maraton!B:B,B19,Říjen_maraton!A:A)</f>
        <v>0</v>
      </c>
    </row>
    <row r="20" spans="1:29" ht="15">
      <c r="A20" s="5">
        <f>_xlfn.RANK.EQ(J20,J:J,0)</f>
        <v>10</v>
      </c>
      <c r="F20" s="7">
        <f>COUNTIF(Jarní_maraton!B:B,B20)+COUNTIF(Máj_maraton!B:B,B20)+COUNTIF(Letní_maraton!B:B,B20)+COUNTIF(Podzimní_maraton!B:B,B20)+COUNTIF(Říjen_maraton!B:B,B20)</f>
        <v>0</v>
      </c>
      <c r="G20" s="7">
        <f>SUMIF(Jarní_maraton!B:B,B20,Jarní_maraton!M:M)+SUMIF(Máj_maraton!B:B,B20,Máj_maraton!M:M)+SUMIF(Letní_maraton!B:B,B20,Letní_maraton!M:M)+SUMIF(Podzimní_maraton!B:B,B20,Podzimní_maraton!M:M)+SUMIF(Říjen_maraton!B:B,B20,Říjen_maraton!M:M)</f>
        <v>0</v>
      </c>
      <c r="H20" s="8">
        <f>O20+R20+U20+X20+AA20</f>
        <v>0</v>
      </c>
      <c r="I20" s="9" t="e">
        <f>H20/G20</f>
        <v>#DIV/0!</v>
      </c>
      <c r="J20" s="5">
        <f>P20+S20+V20+Y20+AB20</f>
        <v>0</v>
      </c>
      <c r="K20" s="7">
        <f>SUMIF(Jarní_maraton!B:B,B20,Jarní_maraton!G:G)+SUMIF(Máj_maraton!B:B,B20,Máj_maraton!G:G)+SUMIF(Letní_maraton!B:B,B20,Letní_maraton!G:G)+SUMIF(Podzimní_maraton!B:B,B20,Podzimní_maraton!G:G)+SUMIF(Říjen_maraton!B:B,B20,Říjen_maraton!G:G)</f>
        <v>0</v>
      </c>
      <c r="L20" s="7">
        <f>SUMIF(Jarní_maraton!B:B,B20,Jarní_maraton!H:H)+SUMIF(Máj_maraton!B:B,B20,Máj_maraton!H:H)+SUMIF(Letní_maraton!B:B,B20,Letní_maraton!H:H)+SUMIF(Podzimní_maraton!B:B,B20,Podzimní_maraton!H:H)+SUMIF(Říjen_maraton!B:B,B20,Říjen_maraton!H:H)</f>
        <v>0</v>
      </c>
      <c r="M20" s="7">
        <f>SUMIF(Jarní_maraton!B:B,B20,Jarní_maraton!I:I)+SUMIF(Máj_maraton!B:B,B20,Máj_maraton!I:I)+SUMIF(Letní_maraton!B:B,B20,Letní_maraton!I:I)+SUMIF(Podzimní_maraton!B:B,B20,Podzimní_maraton!I:I)+SUMIF(Říjen_maraton!B:B,B20,Říjen_maraton!I:I)</f>
        <v>0</v>
      </c>
      <c r="N20" s="7">
        <f>SUMIF(Jarní_maraton!B:B,B20,Jarní_maraton!J:J)+SUMIF(Máj_maraton!B:B,B20,Máj_maraton!J:J)+SUMIF(Letní_maraton!B:B,B20,Letní_maraton!J:J)+SUMIF(Podzimní_maraton!B:B,B20,Podzimní_maraton!J:J)+SUMIF(Říjen_maraton!B:B,B20,Říjen_maraton!J:J)</f>
        <v>0</v>
      </c>
      <c r="O20" s="10">
        <f>SUMIF(Jarní_maraton!B:B,B20,Jarní_maraton!Q:Q)</f>
        <v>0</v>
      </c>
      <c r="P20" s="11">
        <f>SUMIF(Jarní_maraton!B:B,B20,Jarní_maraton!S:S)</f>
        <v>0</v>
      </c>
      <c r="Q20" s="11">
        <f>SUMIF(Jarní_maraton!B:B,B20,Jarní_maraton!A:A)</f>
        <v>0</v>
      </c>
      <c r="R20" s="12">
        <f>SUMIF(Máj_maraton!B:B,B20,Máj_maraton!Q:Q)</f>
        <v>0</v>
      </c>
      <c r="S20" s="7">
        <f>SUMIF(Máj_maraton!B:B,B20,Máj_maraton!S:S)</f>
        <v>0</v>
      </c>
      <c r="T20" s="7">
        <f>SUMIF(Máj_maraton!B:B,B20,Máj_maraton!A:A)</f>
        <v>0</v>
      </c>
      <c r="U20" s="13">
        <f>SUMIF(Letní_maraton!B:B,B20,Letní_maraton!Q:Q)</f>
        <v>0</v>
      </c>
      <c r="V20" s="11">
        <f>SUMIF(Letní_maraton!B:B,B20,Letní_maraton!S:S)</f>
        <v>0</v>
      </c>
      <c r="W20" s="11">
        <f>SUMIF(Letní_maraton!B:B,B20,Letní_maraton!A:A)</f>
        <v>0</v>
      </c>
      <c r="X20" s="8">
        <f>SUMIF(Podzimní_maraton!B:B,B20,Podzimní_maraton!Q:Q)</f>
        <v>0</v>
      </c>
      <c r="Y20" s="7">
        <f>SUMIF(Podzimní_maraton!B:B,B20,Podzimní_maraton!S:S)</f>
        <v>0</v>
      </c>
      <c r="Z20" s="7">
        <f>SUMIF(Podzimní_maraton!B:B,B20,Podzimní_maraton!A:A)</f>
        <v>0</v>
      </c>
      <c r="AA20" s="13">
        <f>SUMIF(Říjen_maraton!B:B,B20,Říjen_maraton!Q:Q)</f>
        <v>0</v>
      </c>
      <c r="AB20" s="11">
        <f>SUMIF(Říjen_maraton!B:B,B20,Říjen_maraton!S:S)</f>
        <v>0</v>
      </c>
      <c r="AC20" s="11">
        <f>SUMIF(Říjen_maraton!B:B,B20,Říjen_maraton!A:A)</f>
        <v>0</v>
      </c>
    </row>
    <row r="21" spans="1:29" ht="15">
      <c r="A21" s="5">
        <f>_xlfn.RANK.EQ(J21,J:J,0)</f>
        <v>10</v>
      </c>
      <c r="F21" s="7">
        <f>COUNTIF(Jarní_maraton!B:B,B21)+COUNTIF(Máj_maraton!B:B,B21)+COUNTIF(Letní_maraton!B:B,B21)+COUNTIF(Podzimní_maraton!B:B,B21)+COUNTIF(Říjen_maraton!B:B,B21)</f>
        <v>0</v>
      </c>
      <c r="G21" s="7">
        <f>SUMIF(Jarní_maraton!B:B,B21,Jarní_maraton!M:M)+SUMIF(Máj_maraton!B:B,B21,Máj_maraton!M:M)+SUMIF(Letní_maraton!B:B,B21,Letní_maraton!M:M)+SUMIF(Podzimní_maraton!B:B,B21,Podzimní_maraton!M:M)+SUMIF(Říjen_maraton!B:B,B21,Říjen_maraton!M:M)</f>
        <v>0</v>
      </c>
      <c r="H21" s="8">
        <f>O21+R21+U21+X21+AA21</f>
        <v>0</v>
      </c>
      <c r="I21" s="9" t="e">
        <f>H21/G21</f>
        <v>#DIV/0!</v>
      </c>
      <c r="J21" s="5">
        <f>P21+S21+V21+Y21+AB21</f>
        <v>0</v>
      </c>
      <c r="K21" s="7">
        <f>SUMIF(Jarní_maraton!B:B,B21,Jarní_maraton!G:G)+SUMIF(Máj_maraton!B:B,B21,Máj_maraton!G:G)+SUMIF(Letní_maraton!B:B,B21,Letní_maraton!G:G)+SUMIF(Podzimní_maraton!B:B,B21,Podzimní_maraton!G:G)+SUMIF(Říjen_maraton!B:B,B21,Říjen_maraton!G:G)</f>
        <v>0</v>
      </c>
      <c r="L21" s="7">
        <f>SUMIF(Jarní_maraton!B:B,B21,Jarní_maraton!H:H)+SUMIF(Máj_maraton!B:B,B21,Máj_maraton!H:H)+SUMIF(Letní_maraton!B:B,B21,Letní_maraton!H:H)+SUMIF(Podzimní_maraton!B:B,B21,Podzimní_maraton!H:H)+SUMIF(Říjen_maraton!B:B,B21,Říjen_maraton!H:H)</f>
        <v>0</v>
      </c>
      <c r="M21" s="7">
        <f>SUMIF(Jarní_maraton!B:B,B21,Jarní_maraton!I:I)+SUMIF(Máj_maraton!B:B,B21,Máj_maraton!I:I)+SUMIF(Letní_maraton!B:B,B21,Letní_maraton!I:I)+SUMIF(Podzimní_maraton!B:B,B21,Podzimní_maraton!I:I)+SUMIF(Říjen_maraton!B:B,B21,Říjen_maraton!I:I)</f>
        <v>0</v>
      </c>
      <c r="N21" s="7">
        <f>SUMIF(Jarní_maraton!B:B,B21,Jarní_maraton!J:J)+SUMIF(Máj_maraton!B:B,B21,Máj_maraton!J:J)+SUMIF(Letní_maraton!B:B,B21,Letní_maraton!J:J)+SUMIF(Podzimní_maraton!B:B,B21,Podzimní_maraton!J:J)+SUMIF(Říjen_maraton!B:B,B21,Říjen_maraton!J:J)</f>
        <v>0</v>
      </c>
      <c r="O21" s="10">
        <f>SUMIF(Jarní_maraton!B:B,B21,Jarní_maraton!Q:Q)</f>
        <v>0</v>
      </c>
      <c r="P21" s="11">
        <f>SUMIF(Jarní_maraton!B:B,B21,Jarní_maraton!S:S)</f>
        <v>0</v>
      </c>
      <c r="Q21" s="11">
        <f>SUMIF(Jarní_maraton!B:B,B21,Jarní_maraton!A:A)</f>
        <v>0</v>
      </c>
      <c r="R21" s="12">
        <f>SUMIF(Máj_maraton!B:B,B21,Máj_maraton!Q:Q)</f>
        <v>0</v>
      </c>
      <c r="S21" s="7">
        <f>SUMIF(Máj_maraton!B:B,B21,Máj_maraton!S:S)</f>
        <v>0</v>
      </c>
      <c r="T21" s="7">
        <f>SUMIF(Máj_maraton!B:B,B21,Máj_maraton!A:A)</f>
        <v>0</v>
      </c>
      <c r="U21" s="13">
        <f>SUMIF(Letní_maraton!B:B,B21,Letní_maraton!Q:Q)</f>
        <v>0</v>
      </c>
      <c r="V21" s="11">
        <f>SUMIF(Letní_maraton!B:B,B21,Letní_maraton!S:S)</f>
        <v>0</v>
      </c>
      <c r="W21" s="11">
        <f>SUMIF(Letní_maraton!B:B,B21,Letní_maraton!A:A)</f>
        <v>0</v>
      </c>
      <c r="X21" s="8">
        <f>SUMIF(Podzimní_maraton!B:B,B21,Podzimní_maraton!Q:Q)</f>
        <v>0</v>
      </c>
      <c r="Y21" s="7">
        <f>SUMIF(Podzimní_maraton!B:B,B21,Podzimní_maraton!S:S)</f>
        <v>0</v>
      </c>
      <c r="Z21" s="7">
        <f>SUMIF(Podzimní_maraton!B:B,B21,Podzimní_maraton!A:A)</f>
        <v>0</v>
      </c>
      <c r="AA21" s="13">
        <f>SUMIF(Říjen_maraton!B:B,B21,Říjen_maraton!Q:Q)</f>
        <v>0</v>
      </c>
      <c r="AB21" s="11">
        <f>SUMIF(Říjen_maraton!B:B,B21,Říjen_maraton!S:S)</f>
        <v>0</v>
      </c>
      <c r="AC21" s="11">
        <f>SUMIF(Říjen_maraton!B:B,B21,Říjen_maraton!A:A)</f>
        <v>0</v>
      </c>
    </row>
    <row r="22" spans="1:29" ht="15">
      <c r="A22" s="5">
        <f>_xlfn.RANK.EQ(J22,J:J,0)</f>
        <v>10</v>
      </c>
      <c r="F22" s="7">
        <f>COUNTIF(Jarní_maraton!B:B,B22)+COUNTIF(Máj_maraton!B:B,B22)+COUNTIF(Letní_maraton!B:B,B22)+COUNTIF(Podzimní_maraton!B:B,B22)+COUNTIF(Říjen_maraton!B:B,B22)</f>
        <v>0</v>
      </c>
      <c r="G22" s="7">
        <f>SUMIF(Jarní_maraton!B:B,B22,Jarní_maraton!M:M)+SUMIF(Máj_maraton!B:B,B22,Máj_maraton!M:M)+SUMIF(Letní_maraton!B:B,B22,Letní_maraton!M:M)+SUMIF(Podzimní_maraton!B:B,B22,Podzimní_maraton!M:M)+SUMIF(Říjen_maraton!B:B,B22,Říjen_maraton!M:M)</f>
        <v>0</v>
      </c>
      <c r="H22" s="8">
        <f>O22+R22+U22+X22+AA22</f>
        <v>0</v>
      </c>
      <c r="I22" s="9" t="e">
        <f>H22/G22</f>
        <v>#DIV/0!</v>
      </c>
      <c r="J22" s="5">
        <f>P22+S22+V22+Y22+AB22</f>
        <v>0</v>
      </c>
      <c r="K22" s="7">
        <f>SUMIF(Jarní_maraton!B:B,B22,Jarní_maraton!G:G)+SUMIF(Máj_maraton!B:B,B22,Máj_maraton!G:G)+SUMIF(Letní_maraton!B:B,B22,Letní_maraton!G:G)+SUMIF(Podzimní_maraton!B:B,B22,Podzimní_maraton!G:G)+SUMIF(Říjen_maraton!B:B,B22,Říjen_maraton!G:G)</f>
        <v>0</v>
      </c>
      <c r="L22" s="7">
        <f>SUMIF(Jarní_maraton!B:B,B22,Jarní_maraton!H:H)+SUMIF(Máj_maraton!B:B,B22,Máj_maraton!H:H)+SUMIF(Letní_maraton!B:B,B22,Letní_maraton!H:H)+SUMIF(Podzimní_maraton!B:B,B22,Podzimní_maraton!H:H)+SUMIF(Říjen_maraton!B:B,B22,Říjen_maraton!H:H)</f>
        <v>0</v>
      </c>
      <c r="M22" s="7">
        <f>SUMIF(Jarní_maraton!B:B,B22,Jarní_maraton!I:I)+SUMIF(Máj_maraton!B:B,B22,Máj_maraton!I:I)+SUMIF(Letní_maraton!B:B,B22,Letní_maraton!I:I)+SUMIF(Podzimní_maraton!B:B,B22,Podzimní_maraton!I:I)+SUMIF(Říjen_maraton!B:B,B22,Říjen_maraton!I:I)</f>
        <v>0</v>
      </c>
      <c r="N22" s="7">
        <f>SUMIF(Jarní_maraton!B:B,B22,Jarní_maraton!J:J)+SUMIF(Máj_maraton!B:B,B22,Máj_maraton!J:J)+SUMIF(Letní_maraton!B:B,B22,Letní_maraton!J:J)+SUMIF(Podzimní_maraton!B:B,B22,Podzimní_maraton!J:J)+SUMIF(Říjen_maraton!B:B,B22,Říjen_maraton!J:J)</f>
        <v>0</v>
      </c>
      <c r="O22" s="10">
        <f>SUMIF(Jarní_maraton!B:B,B22,Jarní_maraton!Q:Q)</f>
        <v>0</v>
      </c>
      <c r="P22" s="11">
        <f>SUMIF(Jarní_maraton!B:B,B22,Jarní_maraton!S:S)</f>
        <v>0</v>
      </c>
      <c r="Q22" s="11">
        <f>SUMIF(Jarní_maraton!B:B,B22,Jarní_maraton!A:A)</f>
        <v>0</v>
      </c>
      <c r="R22" s="12">
        <f>SUMIF(Máj_maraton!B:B,B22,Máj_maraton!Q:Q)</f>
        <v>0</v>
      </c>
      <c r="S22" s="7">
        <f>SUMIF(Máj_maraton!B:B,B22,Máj_maraton!S:S)</f>
        <v>0</v>
      </c>
      <c r="T22" s="7">
        <f>SUMIF(Máj_maraton!B:B,B22,Máj_maraton!A:A)</f>
        <v>0</v>
      </c>
      <c r="U22" s="13">
        <f>SUMIF(Letní_maraton!B:B,B22,Letní_maraton!Q:Q)</f>
        <v>0</v>
      </c>
      <c r="V22" s="11">
        <f>SUMIF(Letní_maraton!B:B,B22,Letní_maraton!S:S)</f>
        <v>0</v>
      </c>
      <c r="W22" s="11">
        <f>SUMIF(Letní_maraton!B:B,B22,Letní_maraton!A:A)</f>
        <v>0</v>
      </c>
      <c r="X22" s="8">
        <f>SUMIF(Podzimní_maraton!B:B,B22,Podzimní_maraton!Q:Q)</f>
        <v>0</v>
      </c>
      <c r="Y22" s="7">
        <f>SUMIF(Podzimní_maraton!B:B,B22,Podzimní_maraton!S:S)</f>
        <v>0</v>
      </c>
      <c r="Z22" s="7">
        <f>SUMIF(Podzimní_maraton!B:B,B22,Podzimní_maraton!A:A)</f>
        <v>0</v>
      </c>
      <c r="AA22" s="13">
        <f>SUMIF(Říjen_maraton!B:B,B22,Říjen_maraton!Q:Q)</f>
        <v>0</v>
      </c>
      <c r="AB22" s="11">
        <f>SUMIF(Říjen_maraton!B:B,B22,Říjen_maraton!S:S)</f>
        <v>0</v>
      </c>
      <c r="AC22" s="11">
        <f>SUMIF(Říjen_maraton!B:B,B22,Říjen_maraton!A:A)</f>
        <v>0</v>
      </c>
    </row>
    <row r="23" spans="1:29" ht="15">
      <c r="A23" s="5">
        <f>_xlfn.RANK.EQ(J23,J:J,0)</f>
        <v>10</v>
      </c>
      <c r="F23" s="7">
        <f>COUNTIF(Jarní_maraton!B:B,B23)+COUNTIF(Máj_maraton!B:B,B23)+COUNTIF(Letní_maraton!B:B,B23)+COUNTIF(Podzimní_maraton!B:B,B23)+COUNTIF(Říjen_maraton!B:B,B23)</f>
        <v>0</v>
      </c>
      <c r="G23" s="7">
        <f>SUMIF(Jarní_maraton!B:B,B23,Jarní_maraton!M:M)+SUMIF(Máj_maraton!B:B,B23,Máj_maraton!M:M)+SUMIF(Letní_maraton!B:B,B23,Letní_maraton!M:M)+SUMIF(Podzimní_maraton!B:B,B23,Podzimní_maraton!M:M)+SUMIF(Říjen_maraton!B:B,B23,Říjen_maraton!M:M)</f>
        <v>0</v>
      </c>
      <c r="H23" s="8">
        <f>O23+R23+U23+X23+AA23</f>
        <v>0</v>
      </c>
      <c r="I23" s="9" t="e">
        <f>H23/G23</f>
        <v>#DIV/0!</v>
      </c>
      <c r="J23" s="5">
        <f>P23+S23+V23+Y23+AB23</f>
        <v>0</v>
      </c>
      <c r="K23" s="7">
        <f>SUMIF(Jarní_maraton!B:B,B23,Jarní_maraton!G:G)+SUMIF(Máj_maraton!B:B,B23,Máj_maraton!G:G)+SUMIF(Letní_maraton!B:B,B23,Letní_maraton!G:G)+SUMIF(Podzimní_maraton!B:B,B23,Podzimní_maraton!G:G)+SUMIF(Říjen_maraton!B:B,B23,Říjen_maraton!G:G)</f>
        <v>0</v>
      </c>
      <c r="L23" s="7">
        <f>SUMIF(Jarní_maraton!B:B,B23,Jarní_maraton!H:H)+SUMIF(Máj_maraton!B:B,B23,Máj_maraton!H:H)+SUMIF(Letní_maraton!B:B,B23,Letní_maraton!H:H)+SUMIF(Podzimní_maraton!B:B,B23,Podzimní_maraton!H:H)+SUMIF(Říjen_maraton!B:B,B23,Říjen_maraton!H:H)</f>
        <v>0</v>
      </c>
      <c r="M23" s="7">
        <f>SUMIF(Jarní_maraton!B:B,B23,Jarní_maraton!I:I)+SUMIF(Máj_maraton!B:B,B23,Máj_maraton!I:I)+SUMIF(Letní_maraton!B:B,B23,Letní_maraton!I:I)+SUMIF(Podzimní_maraton!B:B,B23,Podzimní_maraton!I:I)+SUMIF(Říjen_maraton!B:B,B23,Říjen_maraton!I:I)</f>
        <v>0</v>
      </c>
      <c r="N23" s="7">
        <f>SUMIF(Jarní_maraton!B:B,B23,Jarní_maraton!J:J)+SUMIF(Máj_maraton!B:B,B23,Máj_maraton!J:J)+SUMIF(Letní_maraton!B:B,B23,Letní_maraton!J:J)+SUMIF(Podzimní_maraton!B:B,B23,Podzimní_maraton!J:J)+SUMIF(Říjen_maraton!B:B,B23,Říjen_maraton!J:J)</f>
        <v>0</v>
      </c>
      <c r="O23" s="10">
        <f>SUMIF(Jarní_maraton!B:B,B23,Jarní_maraton!Q:Q)</f>
        <v>0</v>
      </c>
      <c r="P23" s="11">
        <f>SUMIF(Jarní_maraton!B:B,B23,Jarní_maraton!S:S)</f>
        <v>0</v>
      </c>
      <c r="Q23" s="11">
        <f>SUMIF(Jarní_maraton!B:B,B23,Jarní_maraton!A:A)</f>
        <v>0</v>
      </c>
      <c r="R23" s="12">
        <f>SUMIF(Máj_maraton!B:B,B23,Máj_maraton!Q:Q)</f>
        <v>0</v>
      </c>
      <c r="S23" s="7">
        <f>SUMIF(Máj_maraton!B:B,B23,Máj_maraton!S:S)</f>
        <v>0</v>
      </c>
      <c r="T23" s="7">
        <f>SUMIF(Máj_maraton!B:B,B23,Máj_maraton!A:A)</f>
        <v>0</v>
      </c>
      <c r="U23" s="13">
        <f>SUMIF(Letní_maraton!B:B,B23,Letní_maraton!Q:Q)</f>
        <v>0</v>
      </c>
      <c r="V23" s="11">
        <f>SUMIF(Letní_maraton!B:B,B23,Letní_maraton!S:S)</f>
        <v>0</v>
      </c>
      <c r="W23" s="11">
        <f>SUMIF(Letní_maraton!B:B,B23,Letní_maraton!A:A)</f>
        <v>0</v>
      </c>
      <c r="X23" s="8">
        <f>SUMIF(Podzimní_maraton!B:B,B23,Podzimní_maraton!Q:Q)</f>
        <v>0</v>
      </c>
      <c r="Y23" s="7">
        <f>SUMIF(Podzimní_maraton!B:B,B23,Podzimní_maraton!S:S)</f>
        <v>0</v>
      </c>
      <c r="Z23" s="7">
        <f>SUMIF(Podzimní_maraton!B:B,B23,Podzimní_maraton!A:A)</f>
        <v>0</v>
      </c>
      <c r="AA23" s="13">
        <f>SUMIF(Říjen_maraton!B:B,B23,Říjen_maraton!Q:Q)</f>
        <v>0</v>
      </c>
      <c r="AB23" s="11">
        <f>SUMIF(Říjen_maraton!B:B,B23,Říjen_maraton!S:S)</f>
        <v>0</v>
      </c>
      <c r="AC23" s="11">
        <f>SUMIF(Říjen_maraton!B:B,B23,Říjen_maraton!A:A)</f>
        <v>0</v>
      </c>
    </row>
    <row r="24" spans="1:29" ht="15">
      <c r="A24" s="5">
        <f>_xlfn.RANK.EQ(J24,J:J,0)</f>
        <v>10</v>
      </c>
      <c r="F24" s="7">
        <f>COUNTIF(Jarní_maraton!B:B,B24)+COUNTIF(Máj_maraton!B:B,B24)+COUNTIF(Letní_maraton!B:B,B24)+COUNTIF(Podzimní_maraton!B:B,B24)+COUNTIF(Říjen_maraton!B:B,B24)</f>
        <v>0</v>
      </c>
      <c r="G24" s="7">
        <f>SUMIF(Jarní_maraton!B:B,B24,Jarní_maraton!M:M)+SUMIF(Máj_maraton!B:B,B24,Máj_maraton!M:M)+SUMIF(Letní_maraton!B:B,B24,Letní_maraton!M:M)+SUMIF(Podzimní_maraton!B:B,B24,Podzimní_maraton!M:M)+SUMIF(Říjen_maraton!B:B,B24,Říjen_maraton!M:M)</f>
        <v>0</v>
      </c>
      <c r="H24" s="8">
        <f>O24+R24+U24+X24+AA24</f>
        <v>0</v>
      </c>
      <c r="I24" s="9" t="e">
        <f>H24/G24</f>
        <v>#DIV/0!</v>
      </c>
      <c r="J24" s="5">
        <f>P24+S24+V24+Y24+AB24</f>
        <v>0</v>
      </c>
      <c r="K24" s="7">
        <f>SUMIF(Jarní_maraton!B:B,B24,Jarní_maraton!G:G)+SUMIF(Máj_maraton!B:B,B24,Máj_maraton!G:G)+SUMIF(Letní_maraton!B:B,B24,Letní_maraton!G:G)+SUMIF(Podzimní_maraton!B:B,B24,Podzimní_maraton!G:G)+SUMIF(Říjen_maraton!B:B,B24,Říjen_maraton!G:G)</f>
        <v>0</v>
      </c>
      <c r="L24" s="7">
        <f>SUMIF(Jarní_maraton!B:B,B24,Jarní_maraton!H:H)+SUMIF(Máj_maraton!B:B,B24,Máj_maraton!H:H)+SUMIF(Letní_maraton!B:B,B24,Letní_maraton!H:H)+SUMIF(Podzimní_maraton!B:B,B24,Podzimní_maraton!H:H)+SUMIF(Říjen_maraton!B:B,B24,Říjen_maraton!H:H)</f>
        <v>0</v>
      </c>
      <c r="M24" s="7">
        <f>SUMIF(Jarní_maraton!B:B,B24,Jarní_maraton!I:I)+SUMIF(Máj_maraton!B:B,B24,Máj_maraton!I:I)+SUMIF(Letní_maraton!B:B,B24,Letní_maraton!I:I)+SUMIF(Podzimní_maraton!B:B,B24,Podzimní_maraton!I:I)+SUMIF(Říjen_maraton!B:B,B24,Říjen_maraton!I:I)</f>
        <v>0</v>
      </c>
      <c r="N24" s="7">
        <f>SUMIF(Jarní_maraton!B:B,B24,Jarní_maraton!J:J)+SUMIF(Máj_maraton!B:B,B24,Máj_maraton!J:J)+SUMIF(Letní_maraton!B:B,B24,Letní_maraton!J:J)+SUMIF(Podzimní_maraton!B:B,B24,Podzimní_maraton!J:J)+SUMIF(Říjen_maraton!B:B,B24,Říjen_maraton!J:J)</f>
        <v>0</v>
      </c>
      <c r="O24" s="10">
        <f>SUMIF(Jarní_maraton!B:B,B24,Jarní_maraton!Q:Q)</f>
        <v>0</v>
      </c>
      <c r="P24" s="11">
        <f>SUMIF(Jarní_maraton!B:B,B24,Jarní_maraton!S:S)</f>
        <v>0</v>
      </c>
      <c r="Q24" s="11">
        <f>SUMIF(Jarní_maraton!B:B,B24,Jarní_maraton!A:A)</f>
        <v>0</v>
      </c>
      <c r="R24" s="12">
        <f>SUMIF(Máj_maraton!B:B,B24,Máj_maraton!Q:Q)</f>
        <v>0</v>
      </c>
      <c r="S24" s="7">
        <f>SUMIF(Máj_maraton!B:B,B24,Máj_maraton!S:S)</f>
        <v>0</v>
      </c>
      <c r="T24" s="7">
        <f>SUMIF(Máj_maraton!B:B,B24,Máj_maraton!A:A)</f>
        <v>0</v>
      </c>
      <c r="U24" s="13">
        <f>SUMIF(Letní_maraton!B:B,B24,Letní_maraton!Q:Q)</f>
        <v>0</v>
      </c>
      <c r="V24" s="11">
        <f>SUMIF(Letní_maraton!B:B,B24,Letní_maraton!S:S)</f>
        <v>0</v>
      </c>
      <c r="W24" s="11">
        <f>SUMIF(Letní_maraton!B:B,B24,Letní_maraton!A:A)</f>
        <v>0</v>
      </c>
      <c r="X24" s="8">
        <f>SUMIF(Podzimní_maraton!B:B,B24,Podzimní_maraton!Q:Q)</f>
        <v>0</v>
      </c>
      <c r="Y24" s="7">
        <f>SUMIF(Podzimní_maraton!B:B,B24,Podzimní_maraton!S:S)</f>
        <v>0</v>
      </c>
      <c r="Z24" s="7">
        <f>SUMIF(Podzimní_maraton!B:B,B24,Podzimní_maraton!A:A)</f>
        <v>0</v>
      </c>
      <c r="AA24" s="13">
        <f>SUMIF(Říjen_maraton!B:B,B24,Říjen_maraton!Q:Q)</f>
        <v>0</v>
      </c>
      <c r="AB24" s="11">
        <f>SUMIF(Říjen_maraton!B:B,B24,Říjen_maraton!S:S)</f>
        <v>0</v>
      </c>
      <c r="AC24" s="11">
        <f>SUMIF(Říjen_maraton!B:B,B24,Říjen_maraton!A:A)</f>
        <v>0</v>
      </c>
    </row>
    <row r="25" spans="1:29" ht="15">
      <c r="A25" s="5">
        <f>_xlfn.RANK.EQ(J25,J:J,0)</f>
        <v>10</v>
      </c>
      <c r="F25" s="7">
        <f>COUNTIF(Jarní_maraton!B:B,B25)+COUNTIF(Máj_maraton!B:B,B25)+COUNTIF(Letní_maraton!B:B,B25)+COUNTIF(Podzimní_maraton!B:B,B25)+COUNTIF(Říjen_maraton!B:B,B25)</f>
        <v>0</v>
      </c>
      <c r="G25" s="7">
        <f>SUMIF(Jarní_maraton!B:B,B25,Jarní_maraton!M:M)+SUMIF(Máj_maraton!B:B,B25,Máj_maraton!M:M)+SUMIF(Letní_maraton!B:B,B25,Letní_maraton!M:M)+SUMIF(Podzimní_maraton!B:B,B25,Podzimní_maraton!M:M)+SUMIF(Říjen_maraton!B:B,B25,Říjen_maraton!M:M)</f>
        <v>0</v>
      </c>
      <c r="H25" s="8">
        <f>O25+R25+U25+X25+AA25</f>
        <v>0</v>
      </c>
      <c r="I25" s="9" t="e">
        <f>H25/G25</f>
        <v>#DIV/0!</v>
      </c>
      <c r="J25" s="5">
        <f>P25+S25+V25+Y25+AB25</f>
        <v>0</v>
      </c>
      <c r="K25" s="7">
        <f>SUMIF(Jarní_maraton!B:B,B25,Jarní_maraton!G:G)+SUMIF(Máj_maraton!B:B,B25,Máj_maraton!G:G)+SUMIF(Letní_maraton!B:B,B25,Letní_maraton!G:G)+SUMIF(Podzimní_maraton!B:B,B25,Podzimní_maraton!G:G)+SUMIF(Říjen_maraton!B:B,B25,Říjen_maraton!G:G)</f>
        <v>0</v>
      </c>
      <c r="L25" s="7">
        <f>SUMIF(Jarní_maraton!B:B,B25,Jarní_maraton!H:H)+SUMIF(Máj_maraton!B:B,B25,Máj_maraton!H:H)+SUMIF(Letní_maraton!B:B,B25,Letní_maraton!H:H)+SUMIF(Podzimní_maraton!B:B,B25,Podzimní_maraton!H:H)+SUMIF(Říjen_maraton!B:B,B25,Říjen_maraton!H:H)</f>
        <v>0</v>
      </c>
      <c r="M25" s="7">
        <f>SUMIF(Jarní_maraton!B:B,B25,Jarní_maraton!I:I)+SUMIF(Máj_maraton!B:B,B25,Máj_maraton!I:I)+SUMIF(Letní_maraton!B:B,B25,Letní_maraton!I:I)+SUMIF(Podzimní_maraton!B:B,B25,Podzimní_maraton!I:I)+SUMIF(Říjen_maraton!B:B,B25,Říjen_maraton!I:I)</f>
        <v>0</v>
      </c>
      <c r="N25" s="7">
        <f>SUMIF(Jarní_maraton!B:B,B25,Jarní_maraton!J:J)+SUMIF(Máj_maraton!B:B,B25,Máj_maraton!J:J)+SUMIF(Letní_maraton!B:B,B25,Letní_maraton!J:J)+SUMIF(Podzimní_maraton!B:B,B25,Podzimní_maraton!J:J)+SUMIF(Říjen_maraton!B:B,B25,Říjen_maraton!J:J)</f>
        <v>0</v>
      </c>
      <c r="O25" s="10">
        <f>SUMIF(Jarní_maraton!B:B,B25,Jarní_maraton!Q:Q)</f>
        <v>0</v>
      </c>
      <c r="P25" s="11">
        <f>SUMIF(Jarní_maraton!B:B,B25,Jarní_maraton!S:S)</f>
        <v>0</v>
      </c>
      <c r="Q25" s="11">
        <f>SUMIF(Jarní_maraton!B:B,B25,Jarní_maraton!A:A)</f>
        <v>0</v>
      </c>
      <c r="R25" s="12">
        <f>SUMIF(Máj_maraton!B:B,B25,Máj_maraton!Q:Q)</f>
        <v>0</v>
      </c>
      <c r="S25" s="7">
        <f>SUMIF(Máj_maraton!B:B,B25,Máj_maraton!S:S)</f>
        <v>0</v>
      </c>
      <c r="T25" s="7">
        <f>SUMIF(Máj_maraton!B:B,B25,Máj_maraton!A:A)</f>
        <v>0</v>
      </c>
      <c r="U25" s="13">
        <f>SUMIF(Letní_maraton!B:B,B25,Letní_maraton!Q:Q)</f>
        <v>0</v>
      </c>
      <c r="V25" s="11">
        <f>SUMIF(Letní_maraton!B:B,B25,Letní_maraton!S:S)</f>
        <v>0</v>
      </c>
      <c r="W25" s="11">
        <f>SUMIF(Letní_maraton!B:B,B25,Letní_maraton!A:A)</f>
        <v>0</v>
      </c>
      <c r="X25" s="8">
        <f>SUMIF(Podzimní_maraton!B:B,B25,Podzimní_maraton!Q:Q)</f>
        <v>0</v>
      </c>
      <c r="Y25" s="7">
        <f>SUMIF(Podzimní_maraton!B:B,B25,Podzimní_maraton!S:S)</f>
        <v>0</v>
      </c>
      <c r="Z25" s="7">
        <f>SUMIF(Podzimní_maraton!B:B,B25,Podzimní_maraton!A:A)</f>
        <v>0</v>
      </c>
      <c r="AA25" s="13">
        <f>SUMIF(Říjen_maraton!B:B,B25,Říjen_maraton!Q:Q)</f>
        <v>0</v>
      </c>
      <c r="AB25" s="11">
        <f>SUMIF(Říjen_maraton!B:B,B25,Říjen_maraton!S:S)</f>
        <v>0</v>
      </c>
      <c r="AC25" s="11">
        <f>SUMIF(Říjen_maraton!B:B,B25,Říjen_maraton!A:A)</f>
        <v>0</v>
      </c>
    </row>
    <row r="26" spans="1:29" ht="15">
      <c r="A26" s="5">
        <f>_xlfn.RANK.EQ(J26,J:J,0)</f>
        <v>10</v>
      </c>
      <c r="F26" s="7">
        <f>COUNTIF(Jarní_maraton!B:B,B26)+COUNTIF(Máj_maraton!B:B,B26)+COUNTIF(Letní_maraton!B:B,B26)+COUNTIF(Podzimní_maraton!B:B,B26)+COUNTIF(Říjen_maraton!B:B,B26)</f>
        <v>0</v>
      </c>
      <c r="G26" s="7">
        <f>SUMIF(Jarní_maraton!B:B,B26,Jarní_maraton!M:M)+SUMIF(Máj_maraton!B:B,B26,Máj_maraton!M:M)+SUMIF(Letní_maraton!B:B,B26,Letní_maraton!M:M)+SUMIF(Podzimní_maraton!B:B,B26,Podzimní_maraton!M:M)+SUMIF(Říjen_maraton!B:B,B26,Říjen_maraton!M:M)</f>
        <v>0</v>
      </c>
      <c r="H26" s="8">
        <f>O26+R26+U26+X26+AA26</f>
        <v>0</v>
      </c>
      <c r="I26" s="9" t="e">
        <f>H26/G26</f>
        <v>#DIV/0!</v>
      </c>
      <c r="J26" s="5">
        <f>P26+S26+V26+Y26+AB26</f>
        <v>0</v>
      </c>
      <c r="K26" s="7">
        <f>SUMIF(Jarní_maraton!B:B,B26,Jarní_maraton!G:G)+SUMIF(Máj_maraton!B:B,B26,Máj_maraton!G:G)+SUMIF(Letní_maraton!B:B,B26,Letní_maraton!G:G)+SUMIF(Podzimní_maraton!B:B,B26,Podzimní_maraton!G:G)+SUMIF(Říjen_maraton!B:B,B26,Říjen_maraton!G:G)</f>
        <v>0</v>
      </c>
      <c r="L26" s="7">
        <f>SUMIF(Jarní_maraton!B:B,B26,Jarní_maraton!H:H)+SUMIF(Máj_maraton!B:B,B26,Máj_maraton!H:H)+SUMIF(Letní_maraton!B:B,B26,Letní_maraton!H:H)+SUMIF(Podzimní_maraton!B:B,B26,Podzimní_maraton!H:H)+SUMIF(Říjen_maraton!B:B,B26,Říjen_maraton!H:H)</f>
        <v>0</v>
      </c>
      <c r="M26" s="7">
        <f>SUMIF(Jarní_maraton!B:B,B26,Jarní_maraton!I:I)+SUMIF(Máj_maraton!B:B,B26,Máj_maraton!I:I)+SUMIF(Letní_maraton!B:B,B26,Letní_maraton!I:I)+SUMIF(Podzimní_maraton!B:B,B26,Podzimní_maraton!I:I)+SUMIF(Říjen_maraton!B:B,B26,Říjen_maraton!I:I)</f>
        <v>0</v>
      </c>
      <c r="N26" s="7">
        <f>SUMIF(Jarní_maraton!B:B,B26,Jarní_maraton!J:J)+SUMIF(Máj_maraton!B:B,B26,Máj_maraton!J:J)+SUMIF(Letní_maraton!B:B,B26,Letní_maraton!J:J)+SUMIF(Podzimní_maraton!B:B,B26,Podzimní_maraton!J:J)+SUMIF(Říjen_maraton!B:B,B26,Říjen_maraton!J:J)</f>
        <v>0</v>
      </c>
      <c r="O26" s="10">
        <f>SUMIF(Jarní_maraton!B:B,B26,Jarní_maraton!Q:Q)</f>
        <v>0</v>
      </c>
      <c r="P26" s="11">
        <f>SUMIF(Jarní_maraton!B:B,B26,Jarní_maraton!S:S)</f>
        <v>0</v>
      </c>
      <c r="Q26" s="11">
        <f>SUMIF(Jarní_maraton!B:B,B26,Jarní_maraton!A:A)</f>
        <v>0</v>
      </c>
      <c r="R26" s="12">
        <f>SUMIF(Máj_maraton!B:B,B26,Máj_maraton!Q:Q)</f>
        <v>0</v>
      </c>
      <c r="S26" s="7">
        <f>SUMIF(Máj_maraton!B:B,B26,Máj_maraton!S:S)</f>
        <v>0</v>
      </c>
      <c r="T26" s="7">
        <f>SUMIF(Máj_maraton!B:B,B26,Máj_maraton!A:A)</f>
        <v>0</v>
      </c>
      <c r="U26" s="13">
        <f>SUMIF(Letní_maraton!B:B,B26,Letní_maraton!Q:Q)</f>
        <v>0</v>
      </c>
      <c r="V26" s="11">
        <f>SUMIF(Letní_maraton!B:B,B26,Letní_maraton!S:S)</f>
        <v>0</v>
      </c>
      <c r="W26" s="11">
        <f>SUMIF(Letní_maraton!B:B,B26,Letní_maraton!A:A)</f>
        <v>0</v>
      </c>
      <c r="X26" s="8">
        <f>SUMIF(Podzimní_maraton!B:B,B26,Podzimní_maraton!Q:Q)</f>
        <v>0</v>
      </c>
      <c r="Y26" s="7">
        <f>SUMIF(Podzimní_maraton!B:B,B26,Podzimní_maraton!S:S)</f>
        <v>0</v>
      </c>
      <c r="Z26" s="7">
        <f>SUMIF(Podzimní_maraton!B:B,B26,Podzimní_maraton!A:A)</f>
        <v>0</v>
      </c>
      <c r="AA26" s="13">
        <f>SUMIF(Říjen_maraton!B:B,B26,Říjen_maraton!Q:Q)</f>
        <v>0</v>
      </c>
      <c r="AB26" s="11">
        <f>SUMIF(Říjen_maraton!B:B,B26,Říjen_maraton!S:S)</f>
        <v>0</v>
      </c>
      <c r="AC26" s="11">
        <f>SUMIF(Říjen_maraton!B:B,B26,Říjen_maraton!A:A)</f>
        <v>0</v>
      </c>
    </row>
    <row r="27" spans="1:29" ht="15">
      <c r="A27" s="5">
        <f>_xlfn.RANK.EQ(J27,J:J,0)</f>
        <v>10</v>
      </c>
      <c r="F27" s="7">
        <f>COUNTIF(Jarní_maraton!B:B,B27)+COUNTIF(Máj_maraton!B:B,B27)+COUNTIF(Letní_maraton!B:B,B27)+COUNTIF(Podzimní_maraton!B:B,B27)+COUNTIF(Říjen_maraton!B:B,B27)</f>
        <v>0</v>
      </c>
      <c r="G27" s="7">
        <f>SUMIF(Jarní_maraton!B:B,B27,Jarní_maraton!M:M)+SUMIF(Máj_maraton!B:B,B27,Máj_maraton!M:M)+SUMIF(Letní_maraton!B:B,B27,Letní_maraton!M:M)+SUMIF(Podzimní_maraton!B:B,B27,Podzimní_maraton!M:M)+SUMIF(Říjen_maraton!B:B,B27,Říjen_maraton!M:M)</f>
        <v>0</v>
      </c>
      <c r="H27" s="8">
        <f>O27+R27+U27+X27+AA27</f>
        <v>0</v>
      </c>
      <c r="I27" s="9" t="e">
        <f>H27/G27</f>
        <v>#DIV/0!</v>
      </c>
      <c r="J27" s="5">
        <f>P27+S27+V27+Y27+AB27</f>
        <v>0</v>
      </c>
      <c r="K27" s="7">
        <f>SUMIF(Jarní_maraton!B:B,B27,Jarní_maraton!G:G)+SUMIF(Máj_maraton!B:B,B27,Máj_maraton!G:G)+SUMIF(Letní_maraton!B:B,B27,Letní_maraton!G:G)+SUMIF(Podzimní_maraton!B:B,B27,Podzimní_maraton!G:G)+SUMIF(Říjen_maraton!B:B,B27,Říjen_maraton!G:G)</f>
        <v>0</v>
      </c>
      <c r="L27" s="7">
        <f>SUMIF(Jarní_maraton!B:B,B27,Jarní_maraton!H:H)+SUMIF(Máj_maraton!B:B,B27,Máj_maraton!H:H)+SUMIF(Letní_maraton!B:B,B27,Letní_maraton!H:H)+SUMIF(Podzimní_maraton!B:B,B27,Podzimní_maraton!H:H)+SUMIF(Říjen_maraton!B:B,B27,Říjen_maraton!H:H)</f>
        <v>0</v>
      </c>
      <c r="M27" s="7">
        <f>SUMIF(Jarní_maraton!B:B,B27,Jarní_maraton!I:I)+SUMIF(Máj_maraton!B:B,B27,Máj_maraton!I:I)+SUMIF(Letní_maraton!B:B,B27,Letní_maraton!I:I)+SUMIF(Podzimní_maraton!B:B,B27,Podzimní_maraton!I:I)+SUMIF(Říjen_maraton!B:B,B27,Říjen_maraton!I:I)</f>
        <v>0</v>
      </c>
      <c r="N27" s="7">
        <f>SUMIF(Jarní_maraton!B:B,B27,Jarní_maraton!J:J)+SUMIF(Máj_maraton!B:B,B27,Máj_maraton!J:J)+SUMIF(Letní_maraton!B:B,B27,Letní_maraton!J:J)+SUMIF(Podzimní_maraton!B:B,B27,Podzimní_maraton!J:J)+SUMIF(Říjen_maraton!B:B,B27,Říjen_maraton!J:J)</f>
        <v>0</v>
      </c>
      <c r="O27" s="10">
        <f>SUMIF(Jarní_maraton!B:B,B27,Jarní_maraton!Q:Q)</f>
        <v>0</v>
      </c>
      <c r="P27" s="11">
        <f>SUMIF(Jarní_maraton!B:B,B27,Jarní_maraton!S:S)</f>
        <v>0</v>
      </c>
      <c r="Q27" s="11">
        <f>SUMIF(Jarní_maraton!B:B,B27,Jarní_maraton!A:A)</f>
        <v>0</v>
      </c>
      <c r="R27" s="12">
        <f>SUMIF(Máj_maraton!B:B,B27,Máj_maraton!Q:Q)</f>
        <v>0</v>
      </c>
      <c r="S27" s="7">
        <f>SUMIF(Máj_maraton!B:B,B27,Máj_maraton!S:S)</f>
        <v>0</v>
      </c>
      <c r="T27" s="7">
        <f>SUMIF(Máj_maraton!B:B,B27,Máj_maraton!A:A)</f>
        <v>0</v>
      </c>
      <c r="U27" s="13">
        <f>SUMIF(Letní_maraton!B:B,B27,Letní_maraton!Q:Q)</f>
        <v>0</v>
      </c>
      <c r="V27" s="11">
        <f>SUMIF(Letní_maraton!B:B,B27,Letní_maraton!S:S)</f>
        <v>0</v>
      </c>
      <c r="W27" s="11">
        <f>SUMIF(Letní_maraton!B:B,B27,Letní_maraton!A:A)</f>
        <v>0</v>
      </c>
      <c r="X27" s="8">
        <f>SUMIF(Podzimní_maraton!B:B,B27,Podzimní_maraton!Q:Q)</f>
        <v>0</v>
      </c>
      <c r="Y27" s="7">
        <f>SUMIF(Podzimní_maraton!B:B,B27,Podzimní_maraton!S:S)</f>
        <v>0</v>
      </c>
      <c r="Z27" s="7">
        <f>SUMIF(Podzimní_maraton!B:B,B27,Podzimní_maraton!A:A)</f>
        <v>0</v>
      </c>
      <c r="AA27" s="13">
        <f>SUMIF(Říjen_maraton!B:B,B27,Říjen_maraton!Q:Q)</f>
        <v>0</v>
      </c>
      <c r="AB27" s="11">
        <f>SUMIF(Říjen_maraton!B:B,B27,Říjen_maraton!S:S)</f>
        <v>0</v>
      </c>
      <c r="AC27" s="11">
        <f>SUMIF(Říjen_maraton!B:B,B27,Říjen_maraton!A:A)</f>
        <v>0</v>
      </c>
    </row>
    <row r="28" spans="1:29" ht="15">
      <c r="A28" s="5">
        <f>_xlfn.RANK.EQ(J28,J:J,0)</f>
        <v>10</v>
      </c>
      <c r="F28" s="7">
        <f>COUNTIF(Jarní_maraton!B:B,B28)+COUNTIF(Máj_maraton!B:B,B28)+COUNTIF(Letní_maraton!B:B,B28)+COUNTIF(Podzimní_maraton!B:B,B28)+COUNTIF(Říjen_maraton!B:B,B28)</f>
        <v>0</v>
      </c>
      <c r="G28" s="7">
        <f>SUMIF(Jarní_maraton!B:B,B28,Jarní_maraton!M:M)+SUMIF(Máj_maraton!B:B,B28,Máj_maraton!M:M)+SUMIF(Letní_maraton!B:B,B28,Letní_maraton!M:M)+SUMIF(Podzimní_maraton!B:B,B28,Podzimní_maraton!M:M)+SUMIF(Říjen_maraton!B:B,B28,Říjen_maraton!M:M)</f>
        <v>0</v>
      </c>
      <c r="H28" s="8">
        <f>O28+R28+U28+X28+AA28</f>
        <v>0</v>
      </c>
      <c r="I28" s="9" t="e">
        <f>H28/G28</f>
        <v>#DIV/0!</v>
      </c>
      <c r="J28" s="5">
        <f>P28+S28+V28+Y28+AB28</f>
        <v>0</v>
      </c>
      <c r="K28" s="7">
        <f>SUMIF(Jarní_maraton!B:B,B28,Jarní_maraton!G:G)+SUMIF(Máj_maraton!B:B,B28,Máj_maraton!G:G)+SUMIF(Letní_maraton!B:B,B28,Letní_maraton!G:G)+SUMIF(Podzimní_maraton!B:B,B28,Podzimní_maraton!G:G)+SUMIF(Říjen_maraton!B:B,B28,Říjen_maraton!G:G)</f>
        <v>0</v>
      </c>
      <c r="L28" s="7">
        <f>SUMIF(Jarní_maraton!B:B,B28,Jarní_maraton!H:H)+SUMIF(Máj_maraton!B:B,B28,Máj_maraton!H:H)+SUMIF(Letní_maraton!B:B,B28,Letní_maraton!H:H)+SUMIF(Podzimní_maraton!B:B,B28,Podzimní_maraton!H:H)+SUMIF(Říjen_maraton!B:B,B28,Říjen_maraton!H:H)</f>
        <v>0</v>
      </c>
      <c r="M28" s="7">
        <f>SUMIF(Jarní_maraton!B:B,B28,Jarní_maraton!I:I)+SUMIF(Máj_maraton!B:B,B28,Máj_maraton!I:I)+SUMIF(Letní_maraton!B:B,B28,Letní_maraton!I:I)+SUMIF(Podzimní_maraton!B:B,B28,Podzimní_maraton!I:I)+SUMIF(Říjen_maraton!B:B,B28,Říjen_maraton!I:I)</f>
        <v>0</v>
      </c>
      <c r="N28" s="7">
        <f>SUMIF(Jarní_maraton!B:B,B28,Jarní_maraton!J:J)+SUMIF(Máj_maraton!B:B,B28,Máj_maraton!J:J)+SUMIF(Letní_maraton!B:B,B28,Letní_maraton!J:J)+SUMIF(Podzimní_maraton!B:B,B28,Podzimní_maraton!J:J)+SUMIF(Říjen_maraton!B:B,B28,Říjen_maraton!J:J)</f>
        <v>0</v>
      </c>
      <c r="O28" s="10">
        <f>SUMIF(Jarní_maraton!B:B,B28,Jarní_maraton!Q:Q)</f>
        <v>0</v>
      </c>
      <c r="P28" s="11">
        <f>SUMIF(Jarní_maraton!B:B,B28,Jarní_maraton!S:S)</f>
        <v>0</v>
      </c>
      <c r="Q28" s="11">
        <f>SUMIF(Jarní_maraton!B:B,B28,Jarní_maraton!A:A)</f>
        <v>0</v>
      </c>
      <c r="R28" s="12">
        <f>SUMIF(Máj_maraton!B:B,B28,Máj_maraton!Q:Q)</f>
        <v>0</v>
      </c>
      <c r="S28" s="7">
        <f>SUMIF(Máj_maraton!B:B,B28,Máj_maraton!S:S)</f>
        <v>0</v>
      </c>
      <c r="T28" s="7">
        <f>SUMIF(Máj_maraton!B:B,B28,Máj_maraton!A:A)</f>
        <v>0</v>
      </c>
      <c r="U28" s="13">
        <f>SUMIF(Letní_maraton!B:B,B28,Letní_maraton!Q:Q)</f>
        <v>0</v>
      </c>
      <c r="V28" s="11">
        <f>SUMIF(Letní_maraton!B:B,B28,Letní_maraton!S:S)</f>
        <v>0</v>
      </c>
      <c r="W28" s="11">
        <f>SUMIF(Letní_maraton!B:B,B28,Letní_maraton!A:A)</f>
        <v>0</v>
      </c>
      <c r="X28" s="8">
        <f>SUMIF(Podzimní_maraton!B:B,B28,Podzimní_maraton!Q:Q)</f>
        <v>0</v>
      </c>
      <c r="Y28" s="7">
        <f>SUMIF(Podzimní_maraton!B:B,B28,Podzimní_maraton!S:S)</f>
        <v>0</v>
      </c>
      <c r="Z28" s="7">
        <f>SUMIF(Podzimní_maraton!B:B,B28,Podzimní_maraton!A:A)</f>
        <v>0</v>
      </c>
      <c r="AA28" s="13">
        <f>SUMIF(Říjen_maraton!B:B,B28,Říjen_maraton!Q:Q)</f>
        <v>0</v>
      </c>
      <c r="AB28" s="11">
        <f>SUMIF(Říjen_maraton!B:B,B28,Říjen_maraton!S:S)</f>
        <v>0</v>
      </c>
      <c r="AC28" s="11">
        <f>SUMIF(Říjen_maraton!B:B,B28,Říjen_maraton!A:A)</f>
        <v>0</v>
      </c>
    </row>
    <row r="29" spans="1:29" ht="15">
      <c r="A29" s="5">
        <f>_xlfn.RANK.EQ(J29,J:J,0)</f>
        <v>10</v>
      </c>
      <c r="F29" s="7">
        <f>COUNTIF(Jarní_maraton!B:B,B29)+COUNTIF(Máj_maraton!B:B,B29)+COUNTIF(Letní_maraton!B:B,B29)+COUNTIF(Podzimní_maraton!B:B,B29)+COUNTIF(Říjen_maraton!B:B,B29)</f>
        <v>0</v>
      </c>
      <c r="G29" s="7">
        <f>SUMIF(Jarní_maraton!B:B,B29,Jarní_maraton!M:M)+SUMIF(Máj_maraton!B:B,B29,Máj_maraton!M:M)+SUMIF(Letní_maraton!B:B,B29,Letní_maraton!M:M)+SUMIF(Podzimní_maraton!B:B,B29,Podzimní_maraton!M:M)+SUMIF(Říjen_maraton!B:B,B29,Říjen_maraton!M:M)</f>
        <v>0</v>
      </c>
      <c r="H29" s="8">
        <f>O29+R29+U29+X29+AA29</f>
        <v>0</v>
      </c>
      <c r="I29" s="9" t="e">
        <f>H29/G29</f>
        <v>#DIV/0!</v>
      </c>
      <c r="J29" s="5">
        <f>P29+S29+V29+Y29+AB29</f>
        <v>0</v>
      </c>
      <c r="K29" s="7">
        <f>SUMIF(Jarní_maraton!B:B,B29,Jarní_maraton!G:G)+SUMIF(Máj_maraton!B:B,B29,Máj_maraton!G:G)+SUMIF(Letní_maraton!B:B,B29,Letní_maraton!G:G)+SUMIF(Podzimní_maraton!B:B,B29,Podzimní_maraton!G:G)+SUMIF(Říjen_maraton!B:B,B29,Říjen_maraton!G:G)</f>
        <v>0</v>
      </c>
      <c r="L29" s="7">
        <f>SUMIF(Jarní_maraton!B:B,B29,Jarní_maraton!H:H)+SUMIF(Máj_maraton!B:B,B29,Máj_maraton!H:H)+SUMIF(Letní_maraton!B:B,B29,Letní_maraton!H:H)+SUMIF(Podzimní_maraton!B:B,B29,Podzimní_maraton!H:H)+SUMIF(Říjen_maraton!B:B,B29,Říjen_maraton!H:H)</f>
        <v>0</v>
      </c>
      <c r="M29" s="7">
        <f>SUMIF(Jarní_maraton!B:B,B29,Jarní_maraton!I:I)+SUMIF(Máj_maraton!B:B,B29,Máj_maraton!I:I)+SUMIF(Letní_maraton!B:B,B29,Letní_maraton!I:I)+SUMIF(Podzimní_maraton!B:B,B29,Podzimní_maraton!I:I)+SUMIF(Říjen_maraton!B:B,B29,Říjen_maraton!I:I)</f>
        <v>0</v>
      </c>
      <c r="N29" s="7">
        <f>SUMIF(Jarní_maraton!B:B,B29,Jarní_maraton!J:J)+SUMIF(Máj_maraton!B:B,B29,Máj_maraton!J:J)+SUMIF(Letní_maraton!B:B,B29,Letní_maraton!J:J)+SUMIF(Podzimní_maraton!B:B,B29,Podzimní_maraton!J:J)+SUMIF(Říjen_maraton!B:B,B29,Říjen_maraton!J:J)</f>
        <v>0</v>
      </c>
      <c r="O29" s="10">
        <f>SUMIF(Jarní_maraton!B:B,B29,Jarní_maraton!Q:Q)</f>
        <v>0</v>
      </c>
      <c r="P29" s="11">
        <f>SUMIF(Jarní_maraton!B:B,B29,Jarní_maraton!S:S)</f>
        <v>0</v>
      </c>
      <c r="Q29" s="11">
        <f>SUMIF(Jarní_maraton!B:B,B29,Jarní_maraton!A:A)</f>
        <v>0</v>
      </c>
      <c r="R29" s="12">
        <f>SUMIF(Máj_maraton!B:B,B29,Máj_maraton!Q:Q)</f>
        <v>0</v>
      </c>
      <c r="S29" s="7">
        <f>SUMIF(Máj_maraton!B:B,B29,Máj_maraton!S:S)</f>
        <v>0</v>
      </c>
      <c r="T29" s="7">
        <f>SUMIF(Máj_maraton!B:B,B29,Máj_maraton!A:A)</f>
        <v>0</v>
      </c>
      <c r="U29" s="13">
        <f>SUMIF(Letní_maraton!B:B,B29,Letní_maraton!Q:Q)</f>
        <v>0</v>
      </c>
      <c r="V29" s="11">
        <f>SUMIF(Letní_maraton!B:B,B29,Letní_maraton!S:S)</f>
        <v>0</v>
      </c>
      <c r="W29" s="11">
        <f>SUMIF(Letní_maraton!B:B,B29,Letní_maraton!A:A)</f>
        <v>0</v>
      </c>
      <c r="X29" s="8">
        <f>SUMIF(Podzimní_maraton!B:B,B29,Podzimní_maraton!Q:Q)</f>
        <v>0</v>
      </c>
      <c r="Y29" s="7">
        <f>SUMIF(Podzimní_maraton!B:B,B29,Podzimní_maraton!S:S)</f>
        <v>0</v>
      </c>
      <c r="Z29" s="7">
        <f>SUMIF(Podzimní_maraton!B:B,B29,Podzimní_maraton!A:A)</f>
        <v>0</v>
      </c>
      <c r="AA29" s="13">
        <f>SUMIF(Říjen_maraton!B:B,B29,Říjen_maraton!Q:Q)</f>
        <v>0</v>
      </c>
      <c r="AB29" s="11">
        <f>SUMIF(Říjen_maraton!B:B,B29,Říjen_maraton!S:S)</f>
        <v>0</v>
      </c>
      <c r="AC29" s="11">
        <f>SUMIF(Říjen_maraton!B:B,B29,Říjen_maraton!A:A)</f>
        <v>0</v>
      </c>
    </row>
    <row r="30" spans="1:29" ht="15">
      <c r="A30" s="5">
        <f>_xlfn.RANK.EQ(J30,J:J,0)</f>
        <v>10</v>
      </c>
      <c r="F30" s="7">
        <f>COUNTIF(Jarní_maraton!B:B,B30)+COUNTIF(Máj_maraton!B:B,B30)+COUNTIF(Letní_maraton!B:B,B30)+COUNTIF(Podzimní_maraton!B:B,B30)+COUNTIF(Říjen_maraton!B:B,B30)</f>
        <v>0</v>
      </c>
      <c r="G30" s="7">
        <f>SUMIF(Jarní_maraton!B:B,B30,Jarní_maraton!M:M)+SUMIF(Máj_maraton!B:B,B30,Máj_maraton!M:M)+SUMIF(Letní_maraton!B:B,B30,Letní_maraton!M:M)+SUMIF(Podzimní_maraton!B:B,B30,Podzimní_maraton!M:M)+SUMIF(Říjen_maraton!B:B,B30,Říjen_maraton!M:M)</f>
        <v>0</v>
      </c>
      <c r="H30" s="8">
        <f>O30+R30+U30+X30+AA30</f>
        <v>0</v>
      </c>
      <c r="I30" s="9" t="e">
        <f>H30/G30</f>
        <v>#DIV/0!</v>
      </c>
      <c r="J30" s="5">
        <f>P30+S30+V30+Y30+AB30</f>
        <v>0</v>
      </c>
      <c r="K30" s="7">
        <f>SUMIF(Jarní_maraton!B:B,B30,Jarní_maraton!G:G)+SUMIF(Máj_maraton!B:B,B30,Máj_maraton!G:G)+SUMIF(Letní_maraton!B:B,B30,Letní_maraton!G:G)+SUMIF(Podzimní_maraton!B:B,B30,Podzimní_maraton!G:G)+SUMIF(Říjen_maraton!B:B,B30,Říjen_maraton!G:G)</f>
        <v>0</v>
      </c>
      <c r="L30" s="7">
        <f>SUMIF(Jarní_maraton!B:B,B30,Jarní_maraton!H:H)+SUMIF(Máj_maraton!B:B,B30,Máj_maraton!H:H)+SUMIF(Letní_maraton!B:B,B30,Letní_maraton!H:H)+SUMIF(Podzimní_maraton!B:B,B30,Podzimní_maraton!H:H)+SUMIF(Říjen_maraton!B:B,B30,Říjen_maraton!H:H)</f>
        <v>0</v>
      </c>
      <c r="M30" s="7">
        <f>SUMIF(Jarní_maraton!B:B,B30,Jarní_maraton!I:I)+SUMIF(Máj_maraton!B:B,B30,Máj_maraton!I:I)+SUMIF(Letní_maraton!B:B,B30,Letní_maraton!I:I)+SUMIF(Podzimní_maraton!B:B,B30,Podzimní_maraton!I:I)+SUMIF(Říjen_maraton!B:B,B30,Říjen_maraton!I:I)</f>
        <v>0</v>
      </c>
      <c r="N30" s="7">
        <f>SUMIF(Jarní_maraton!B:B,B30,Jarní_maraton!J:J)+SUMIF(Máj_maraton!B:B,B30,Máj_maraton!J:J)+SUMIF(Letní_maraton!B:B,B30,Letní_maraton!J:J)+SUMIF(Podzimní_maraton!B:B,B30,Podzimní_maraton!J:J)+SUMIF(Říjen_maraton!B:B,B30,Říjen_maraton!J:J)</f>
        <v>0</v>
      </c>
      <c r="O30" s="10">
        <f>SUMIF(Jarní_maraton!B:B,B30,Jarní_maraton!Q:Q)</f>
        <v>0</v>
      </c>
      <c r="P30" s="11">
        <f>SUMIF(Jarní_maraton!B:B,B30,Jarní_maraton!S:S)</f>
        <v>0</v>
      </c>
      <c r="Q30" s="11">
        <f>SUMIF(Jarní_maraton!B:B,B30,Jarní_maraton!A:A)</f>
        <v>0</v>
      </c>
      <c r="R30" s="12">
        <f>SUMIF(Máj_maraton!B:B,B30,Máj_maraton!Q:Q)</f>
        <v>0</v>
      </c>
      <c r="S30" s="7">
        <f>SUMIF(Máj_maraton!B:B,B30,Máj_maraton!S:S)</f>
        <v>0</v>
      </c>
      <c r="T30" s="7">
        <f>SUMIF(Máj_maraton!B:B,B30,Máj_maraton!A:A)</f>
        <v>0</v>
      </c>
      <c r="U30" s="13">
        <f>SUMIF(Letní_maraton!B:B,B30,Letní_maraton!Q:Q)</f>
        <v>0</v>
      </c>
      <c r="V30" s="11">
        <f>SUMIF(Letní_maraton!B:B,B30,Letní_maraton!S:S)</f>
        <v>0</v>
      </c>
      <c r="W30" s="11">
        <f>SUMIF(Letní_maraton!B:B,B30,Letní_maraton!A:A)</f>
        <v>0</v>
      </c>
      <c r="X30" s="8">
        <f>SUMIF(Podzimní_maraton!B:B,B30,Podzimní_maraton!Q:Q)</f>
        <v>0</v>
      </c>
      <c r="Y30" s="7">
        <f>SUMIF(Podzimní_maraton!B:B,B30,Podzimní_maraton!S:S)</f>
        <v>0</v>
      </c>
      <c r="Z30" s="7">
        <f>SUMIF(Podzimní_maraton!B:B,B30,Podzimní_maraton!A:A)</f>
        <v>0</v>
      </c>
      <c r="AA30" s="13">
        <f>SUMIF(Říjen_maraton!B:B,B30,Říjen_maraton!Q:Q)</f>
        <v>0</v>
      </c>
      <c r="AB30" s="11">
        <f>SUMIF(Říjen_maraton!B:B,B30,Říjen_maraton!S:S)</f>
        <v>0</v>
      </c>
      <c r="AC30" s="11">
        <f>SUMIF(Říjen_maraton!B:B,B30,Říjen_maraton!A:A)</f>
        <v>0</v>
      </c>
    </row>
    <row r="31" spans="1:29" ht="15">
      <c r="A31" s="5">
        <f>_xlfn.RANK.EQ(J31,J:J,0)</f>
        <v>10</v>
      </c>
      <c r="F31" s="7">
        <f>COUNTIF(Jarní_maraton!B:B,B31)+COUNTIF(Máj_maraton!B:B,B31)+COUNTIF(Letní_maraton!B:B,B31)+COUNTIF(Podzimní_maraton!B:B,B31)+COUNTIF(Říjen_maraton!B:B,B31)</f>
        <v>0</v>
      </c>
      <c r="G31" s="7">
        <f>SUMIF(Jarní_maraton!B:B,B31,Jarní_maraton!M:M)+SUMIF(Máj_maraton!B:B,B31,Máj_maraton!M:M)+SUMIF(Letní_maraton!B:B,B31,Letní_maraton!M:M)+SUMIF(Podzimní_maraton!B:B,B31,Podzimní_maraton!M:M)+SUMIF(Říjen_maraton!B:B,B31,Říjen_maraton!M:M)</f>
        <v>0</v>
      </c>
      <c r="H31" s="8">
        <f>O31+R31+U31+X31+AA31</f>
        <v>0</v>
      </c>
      <c r="I31" s="9" t="e">
        <f>H31/G31</f>
        <v>#DIV/0!</v>
      </c>
      <c r="J31" s="5">
        <f>P31+S31+V31+Y31+AB31</f>
        <v>0</v>
      </c>
      <c r="K31" s="7">
        <f>SUMIF(Jarní_maraton!B:B,B31,Jarní_maraton!G:G)+SUMIF(Máj_maraton!B:B,B31,Máj_maraton!G:G)+SUMIF(Letní_maraton!B:B,B31,Letní_maraton!G:G)+SUMIF(Podzimní_maraton!B:B,B31,Podzimní_maraton!G:G)+SUMIF(Říjen_maraton!B:B,B31,Říjen_maraton!G:G)</f>
        <v>0</v>
      </c>
      <c r="L31" s="7">
        <f>SUMIF(Jarní_maraton!B:B,B31,Jarní_maraton!H:H)+SUMIF(Máj_maraton!B:B,B31,Máj_maraton!H:H)+SUMIF(Letní_maraton!B:B,B31,Letní_maraton!H:H)+SUMIF(Podzimní_maraton!B:B,B31,Podzimní_maraton!H:H)+SUMIF(Říjen_maraton!B:B,B31,Říjen_maraton!H:H)</f>
        <v>0</v>
      </c>
      <c r="M31" s="7">
        <f>SUMIF(Jarní_maraton!B:B,B31,Jarní_maraton!I:I)+SUMIF(Máj_maraton!B:B,B31,Máj_maraton!I:I)+SUMIF(Letní_maraton!B:B,B31,Letní_maraton!I:I)+SUMIF(Podzimní_maraton!B:B,B31,Podzimní_maraton!I:I)+SUMIF(Říjen_maraton!B:B,B31,Říjen_maraton!I:I)</f>
        <v>0</v>
      </c>
      <c r="N31" s="7">
        <f>SUMIF(Jarní_maraton!B:B,B31,Jarní_maraton!J:J)+SUMIF(Máj_maraton!B:B,B31,Máj_maraton!J:J)+SUMIF(Letní_maraton!B:B,B31,Letní_maraton!J:J)+SUMIF(Podzimní_maraton!B:B,B31,Podzimní_maraton!J:J)+SUMIF(Říjen_maraton!B:B,B31,Říjen_maraton!J:J)</f>
        <v>0</v>
      </c>
      <c r="O31" s="10">
        <f>SUMIF(Jarní_maraton!B:B,B31,Jarní_maraton!Q:Q)</f>
        <v>0</v>
      </c>
      <c r="P31" s="11">
        <f>SUMIF(Jarní_maraton!B:B,B31,Jarní_maraton!S:S)</f>
        <v>0</v>
      </c>
      <c r="Q31" s="11">
        <f>SUMIF(Jarní_maraton!B:B,B31,Jarní_maraton!A:A)</f>
        <v>0</v>
      </c>
      <c r="R31" s="12">
        <f>SUMIF(Máj_maraton!B:B,B31,Máj_maraton!Q:Q)</f>
        <v>0</v>
      </c>
      <c r="S31" s="7">
        <f>SUMIF(Máj_maraton!B:B,B31,Máj_maraton!S:S)</f>
        <v>0</v>
      </c>
      <c r="T31" s="7">
        <f>SUMIF(Máj_maraton!B:B,B31,Máj_maraton!A:A)</f>
        <v>0</v>
      </c>
      <c r="U31" s="13">
        <f>SUMIF(Letní_maraton!B:B,B31,Letní_maraton!Q:Q)</f>
        <v>0</v>
      </c>
      <c r="V31" s="11">
        <f>SUMIF(Letní_maraton!B:B,B31,Letní_maraton!S:S)</f>
        <v>0</v>
      </c>
      <c r="W31" s="11">
        <f>SUMIF(Letní_maraton!B:B,B31,Letní_maraton!A:A)</f>
        <v>0</v>
      </c>
      <c r="X31" s="8">
        <f>SUMIF(Podzimní_maraton!B:B,B31,Podzimní_maraton!Q:Q)</f>
        <v>0</v>
      </c>
      <c r="Y31" s="7">
        <f>SUMIF(Podzimní_maraton!B:B,B31,Podzimní_maraton!S:S)</f>
        <v>0</v>
      </c>
      <c r="Z31" s="7">
        <f>SUMIF(Podzimní_maraton!B:B,B31,Podzimní_maraton!A:A)</f>
        <v>0</v>
      </c>
      <c r="AA31" s="13">
        <f>SUMIF(Říjen_maraton!B:B,B31,Říjen_maraton!Q:Q)</f>
        <v>0</v>
      </c>
      <c r="AB31" s="11">
        <f>SUMIF(Říjen_maraton!B:B,B31,Říjen_maraton!S:S)</f>
        <v>0</v>
      </c>
      <c r="AC31" s="11">
        <f>SUMIF(Říjen_maraton!B:B,B31,Říjen_maraton!A:A)</f>
        <v>0</v>
      </c>
    </row>
    <row r="32" spans="1:29" ht="15">
      <c r="A32" s="5">
        <f>_xlfn.RANK.EQ(J32,J:J,0)</f>
        <v>10</v>
      </c>
      <c r="F32" s="7">
        <f>COUNTIF(Jarní_maraton!B:B,B32)+COUNTIF(Máj_maraton!B:B,B32)+COUNTIF(Letní_maraton!B:B,B32)+COUNTIF(Podzimní_maraton!B:B,B32)+COUNTIF(Říjen_maraton!B:B,B32)</f>
        <v>0</v>
      </c>
      <c r="G32" s="7">
        <f>SUMIF(Jarní_maraton!B:B,B32,Jarní_maraton!M:M)+SUMIF(Máj_maraton!B:B,B32,Máj_maraton!M:M)+SUMIF(Letní_maraton!B:B,B32,Letní_maraton!M:M)+SUMIF(Podzimní_maraton!B:B,B32,Podzimní_maraton!M:M)+SUMIF(Říjen_maraton!B:B,B32,Říjen_maraton!M:M)</f>
        <v>0</v>
      </c>
      <c r="H32" s="8">
        <f>O32+R32+U32+X32+AA32</f>
        <v>0</v>
      </c>
      <c r="I32" s="9" t="e">
        <f>H32/G32</f>
        <v>#DIV/0!</v>
      </c>
      <c r="J32" s="5">
        <f>P32+S32+V32+Y32+AB32</f>
        <v>0</v>
      </c>
      <c r="K32" s="7">
        <f>SUMIF(Jarní_maraton!B:B,B32,Jarní_maraton!G:G)+SUMIF(Máj_maraton!B:B,B32,Máj_maraton!G:G)+SUMIF(Letní_maraton!B:B,B32,Letní_maraton!G:G)+SUMIF(Podzimní_maraton!B:B,B32,Podzimní_maraton!G:G)+SUMIF(Říjen_maraton!B:B,B32,Říjen_maraton!G:G)</f>
        <v>0</v>
      </c>
      <c r="L32" s="7">
        <f>SUMIF(Jarní_maraton!B:B,B32,Jarní_maraton!H:H)+SUMIF(Máj_maraton!B:B,B32,Máj_maraton!H:H)+SUMIF(Letní_maraton!B:B,B32,Letní_maraton!H:H)+SUMIF(Podzimní_maraton!B:B,B32,Podzimní_maraton!H:H)+SUMIF(Říjen_maraton!B:B,B32,Říjen_maraton!H:H)</f>
        <v>0</v>
      </c>
      <c r="M32" s="7">
        <f>SUMIF(Jarní_maraton!B:B,B32,Jarní_maraton!I:I)+SUMIF(Máj_maraton!B:B,B32,Máj_maraton!I:I)+SUMIF(Letní_maraton!B:B,B32,Letní_maraton!I:I)+SUMIF(Podzimní_maraton!B:B,B32,Podzimní_maraton!I:I)+SUMIF(Říjen_maraton!B:B,B32,Říjen_maraton!I:I)</f>
        <v>0</v>
      </c>
      <c r="N32" s="7">
        <f>SUMIF(Jarní_maraton!B:B,B32,Jarní_maraton!J:J)+SUMIF(Máj_maraton!B:B,B32,Máj_maraton!J:J)+SUMIF(Letní_maraton!B:B,B32,Letní_maraton!J:J)+SUMIF(Podzimní_maraton!B:B,B32,Podzimní_maraton!J:J)+SUMIF(Říjen_maraton!B:B,B32,Říjen_maraton!J:J)</f>
        <v>0</v>
      </c>
      <c r="O32" s="10">
        <f>SUMIF(Jarní_maraton!B:B,B32,Jarní_maraton!Q:Q)</f>
        <v>0</v>
      </c>
      <c r="P32" s="11">
        <f>SUMIF(Jarní_maraton!B:B,B32,Jarní_maraton!S:S)</f>
        <v>0</v>
      </c>
      <c r="Q32" s="11">
        <f>SUMIF(Jarní_maraton!B:B,B32,Jarní_maraton!A:A)</f>
        <v>0</v>
      </c>
      <c r="R32" s="12">
        <f>SUMIF(Máj_maraton!B:B,B32,Máj_maraton!Q:Q)</f>
        <v>0</v>
      </c>
      <c r="S32" s="7">
        <f>SUMIF(Máj_maraton!B:B,B32,Máj_maraton!S:S)</f>
        <v>0</v>
      </c>
      <c r="T32" s="7">
        <f>SUMIF(Máj_maraton!B:B,B32,Máj_maraton!A:A)</f>
        <v>0</v>
      </c>
      <c r="U32" s="13">
        <f>SUMIF(Letní_maraton!B:B,B32,Letní_maraton!Q:Q)</f>
        <v>0</v>
      </c>
      <c r="V32" s="11">
        <f>SUMIF(Letní_maraton!B:B,B32,Letní_maraton!S:S)</f>
        <v>0</v>
      </c>
      <c r="W32" s="11">
        <f>SUMIF(Letní_maraton!B:B,B32,Letní_maraton!A:A)</f>
        <v>0</v>
      </c>
      <c r="X32" s="8">
        <f>SUMIF(Podzimní_maraton!B:B,B32,Podzimní_maraton!Q:Q)</f>
        <v>0</v>
      </c>
      <c r="Y32" s="7">
        <f>SUMIF(Podzimní_maraton!B:B,B32,Podzimní_maraton!S:S)</f>
        <v>0</v>
      </c>
      <c r="Z32" s="7">
        <f>SUMIF(Podzimní_maraton!B:B,B32,Podzimní_maraton!A:A)</f>
        <v>0</v>
      </c>
      <c r="AA32" s="13">
        <f>SUMIF(Říjen_maraton!B:B,B32,Říjen_maraton!Q:Q)</f>
        <v>0</v>
      </c>
      <c r="AB32" s="11">
        <f>SUMIF(Říjen_maraton!B:B,B32,Říjen_maraton!S:S)</f>
        <v>0</v>
      </c>
      <c r="AC32" s="11">
        <f>SUMIF(Říjen_maraton!B:B,B32,Říjen_maraton!A:A)</f>
        <v>0</v>
      </c>
    </row>
    <row r="33" spans="1:29" ht="15">
      <c r="A33" s="5">
        <f>_xlfn.RANK.EQ(J33,J:J,0)</f>
        <v>10</v>
      </c>
      <c r="F33" s="7">
        <f>COUNTIF(Jarní_maraton!B:B,B33)+COUNTIF(Máj_maraton!B:B,B33)+COUNTIF(Letní_maraton!B:B,B33)+COUNTIF(Podzimní_maraton!B:B,B33)+COUNTIF(Říjen_maraton!B:B,B33)</f>
        <v>0</v>
      </c>
      <c r="G33" s="7">
        <f>SUMIF(Jarní_maraton!B:B,B33,Jarní_maraton!M:M)+SUMIF(Máj_maraton!B:B,B33,Máj_maraton!M:M)+SUMIF(Letní_maraton!B:B,B33,Letní_maraton!M:M)+SUMIF(Podzimní_maraton!B:B,B33,Podzimní_maraton!M:M)+SUMIF(Říjen_maraton!B:B,B33,Říjen_maraton!M:M)</f>
        <v>0</v>
      </c>
      <c r="H33" s="8">
        <f>O33+R33+U33+X33+AA33</f>
        <v>0</v>
      </c>
      <c r="I33" s="9" t="e">
        <f>H33/G33</f>
        <v>#DIV/0!</v>
      </c>
      <c r="J33" s="5">
        <f>P33+S33+V33+Y33+AB33</f>
        <v>0</v>
      </c>
      <c r="K33" s="7">
        <f>SUMIF(Jarní_maraton!B:B,B33,Jarní_maraton!G:G)+SUMIF(Máj_maraton!B:B,B33,Máj_maraton!G:G)+SUMIF(Letní_maraton!B:B,B33,Letní_maraton!G:G)+SUMIF(Podzimní_maraton!B:B,B33,Podzimní_maraton!G:G)+SUMIF(Říjen_maraton!B:B,B33,Říjen_maraton!G:G)</f>
        <v>0</v>
      </c>
      <c r="L33" s="7">
        <f>SUMIF(Jarní_maraton!B:B,B33,Jarní_maraton!H:H)+SUMIF(Máj_maraton!B:B,B33,Máj_maraton!H:H)+SUMIF(Letní_maraton!B:B,B33,Letní_maraton!H:H)+SUMIF(Podzimní_maraton!B:B,B33,Podzimní_maraton!H:H)+SUMIF(Říjen_maraton!B:B,B33,Říjen_maraton!H:H)</f>
        <v>0</v>
      </c>
      <c r="M33" s="7">
        <f>SUMIF(Jarní_maraton!B:B,B33,Jarní_maraton!I:I)+SUMIF(Máj_maraton!B:B,B33,Máj_maraton!I:I)+SUMIF(Letní_maraton!B:B,B33,Letní_maraton!I:I)+SUMIF(Podzimní_maraton!B:B,B33,Podzimní_maraton!I:I)+SUMIF(Říjen_maraton!B:B,B33,Říjen_maraton!I:I)</f>
        <v>0</v>
      </c>
      <c r="N33" s="7">
        <f>SUMIF(Jarní_maraton!B:B,B33,Jarní_maraton!J:J)+SUMIF(Máj_maraton!B:B,B33,Máj_maraton!J:J)+SUMIF(Letní_maraton!B:B,B33,Letní_maraton!J:J)+SUMIF(Podzimní_maraton!B:B,B33,Podzimní_maraton!J:J)+SUMIF(Říjen_maraton!B:B,B33,Říjen_maraton!J:J)</f>
        <v>0</v>
      </c>
      <c r="O33" s="10">
        <f>SUMIF(Jarní_maraton!B:B,B33,Jarní_maraton!Q:Q)</f>
        <v>0</v>
      </c>
      <c r="P33" s="11">
        <f>SUMIF(Jarní_maraton!B:B,B33,Jarní_maraton!S:S)</f>
        <v>0</v>
      </c>
      <c r="Q33" s="11">
        <f>SUMIF(Jarní_maraton!B:B,B33,Jarní_maraton!A:A)</f>
        <v>0</v>
      </c>
      <c r="R33" s="12">
        <f>SUMIF(Máj_maraton!B:B,B33,Máj_maraton!Q:Q)</f>
        <v>0</v>
      </c>
      <c r="S33" s="7">
        <f>SUMIF(Máj_maraton!B:B,B33,Máj_maraton!S:S)</f>
        <v>0</v>
      </c>
      <c r="T33" s="7">
        <f>SUMIF(Máj_maraton!B:B,B33,Máj_maraton!A:A)</f>
        <v>0</v>
      </c>
      <c r="U33" s="13">
        <f>SUMIF(Letní_maraton!B:B,B33,Letní_maraton!Q:Q)</f>
        <v>0</v>
      </c>
      <c r="V33" s="11">
        <f>SUMIF(Letní_maraton!B:B,B33,Letní_maraton!S:S)</f>
        <v>0</v>
      </c>
      <c r="W33" s="11">
        <f>SUMIF(Letní_maraton!B:B,B33,Letní_maraton!A:A)</f>
        <v>0</v>
      </c>
      <c r="X33" s="8">
        <f>SUMIF(Podzimní_maraton!B:B,B33,Podzimní_maraton!Q:Q)</f>
        <v>0</v>
      </c>
      <c r="Y33" s="7">
        <f>SUMIF(Podzimní_maraton!B:B,B33,Podzimní_maraton!S:S)</f>
        <v>0</v>
      </c>
      <c r="Z33" s="7">
        <f>SUMIF(Podzimní_maraton!B:B,B33,Podzimní_maraton!A:A)</f>
        <v>0</v>
      </c>
      <c r="AA33" s="13">
        <f>SUMIF(Říjen_maraton!B:B,B33,Říjen_maraton!Q:Q)</f>
        <v>0</v>
      </c>
      <c r="AB33" s="11">
        <f>SUMIF(Říjen_maraton!B:B,B33,Říjen_maraton!S:S)</f>
        <v>0</v>
      </c>
      <c r="AC33" s="11">
        <f>SUMIF(Říjen_maraton!B:B,B33,Říjen_maraton!A:A)</f>
        <v>0</v>
      </c>
    </row>
    <row r="34" spans="1:29" ht="15">
      <c r="A34" s="5">
        <f>_xlfn.RANK.EQ(J34,J:J,0)</f>
        <v>10</v>
      </c>
      <c r="F34" s="7">
        <f>COUNTIF(Jarní_maraton!B:B,B34)+COUNTIF(Máj_maraton!B:B,B34)+COUNTIF(Letní_maraton!B:B,B34)+COUNTIF(Podzimní_maraton!B:B,B34)+COUNTIF(Říjen_maraton!B:B,B34)</f>
        <v>0</v>
      </c>
      <c r="G34" s="7">
        <f>SUMIF(Jarní_maraton!B:B,B34,Jarní_maraton!M:M)+SUMIF(Máj_maraton!B:B,B34,Máj_maraton!M:M)+SUMIF(Letní_maraton!B:B,B34,Letní_maraton!M:M)+SUMIF(Podzimní_maraton!B:B,B34,Podzimní_maraton!M:M)+SUMIF(Říjen_maraton!B:B,B34,Říjen_maraton!M:M)</f>
        <v>0</v>
      </c>
      <c r="H34" s="8">
        <f>O34+R34+U34+X34+AA34</f>
        <v>0</v>
      </c>
      <c r="I34" s="9" t="e">
        <f>H34/G34</f>
        <v>#DIV/0!</v>
      </c>
      <c r="J34" s="5">
        <f>P34+S34+V34+Y34+AB34</f>
        <v>0</v>
      </c>
      <c r="K34" s="7">
        <f>SUMIF(Jarní_maraton!B:B,B34,Jarní_maraton!G:G)+SUMIF(Máj_maraton!B:B,B34,Máj_maraton!G:G)+SUMIF(Letní_maraton!B:B,B34,Letní_maraton!G:G)+SUMIF(Podzimní_maraton!B:B,B34,Podzimní_maraton!G:G)+SUMIF(Říjen_maraton!B:B,B34,Říjen_maraton!G:G)</f>
        <v>0</v>
      </c>
      <c r="L34" s="7">
        <f>SUMIF(Jarní_maraton!B:B,B34,Jarní_maraton!H:H)+SUMIF(Máj_maraton!B:B,B34,Máj_maraton!H:H)+SUMIF(Letní_maraton!B:B,B34,Letní_maraton!H:H)+SUMIF(Podzimní_maraton!B:B,B34,Podzimní_maraton!H:H)+SUMIF(Říjen_maraton!B:B,B34,Říjen_maraton!H:H)</f>
        <v>0</v>
      </c>
      <c r="M34" s="7">
        <f>SUMIF(Jarní_maraton!B:B,B34,Jarní_maraton!I:I)+SUMIF(Máj_maraton!B:B,B34,Máj_maraton!I:I)+SUMIF(Letní_maraton!B:B,B34,Letní_maraton!I:I)+SUMIF(Podzimní_maraton!B:B,B34,Podzimní_maraton!I:I)+SUMIF(Říjen_maraton!B:B,B34,Říjen_maraton!I:I)</f>
        <v>0</v>
      </c>
      <c r="N34" s="7">
        <f>SUMIF(Jarní_maraton!B:B,B34,Jarní_maraton!J:J)+SUMIF(Máj_maraton!B:B,B34,Máj_maraton!J:J)+SUMIF(Letní_maraton!B:B,B34,Letní_maraton!J:J)+SUMIF(Podzimní_maraton!B:B,B34,Podzimní_maraton!J:J)+SUMIF(Říjen_maraton!B:B,B34,Říjen_maraton!J:J)</f>
        <v>0</v>
      </c>
      <c r="O34" s="10">
        <f>SUMIF(Jarní_maraton!B:B,B34,Jarní_maraton!Q:Q)</f>
        <v>0</v>
      </c>
      <c r="P34" s="11">
        <f>SUMIF(Jarní_maraton!B:B,B34,Jarní_maraton!S:S)</f>
        <v>0</v>
      </c>
      <c r="Q34" s="11">
        <f>SUMIF(Jarní_maraton!B:B,B34,Jarní_maraton!A:A)</f>
        <v>0</v>
      </c>
      <c r="R34" s="12">
        <f>SUMIF(Máj_maraton!B:B,B34,Máj_maraton!Q:Q)</f>
        <v>0</v>
      </c>
      <c r="S34" s="7">
        <f>SUMIF(Máj_maraton!B:B,B34,Máj_maraton!S:S)</f>
        <v>0</v>
      </c>
      <c r="T34" s="7">
        <f>SUMIF(Máj_maraton!B:B,B34,Máj_maraton!A:A)</f>
        <v>0</v>
      </c>
      <c r="U34" s="13">
        <f>SUMIF(Letní_maraton!B:B,B34,Letní_maraton!Q:Q)</f>
        <v>0</v>
      </c>
      <c r="V34" s="11">
        <f>SUMIF(Letní_maraton!B:B,B34,Letní_maraton!S:S)</f>
        <v>0</v>
      </c>
      <c r="W34" s="11">
        <f>SUMIF(Letní_maraton!B:B,B34,Letní_maraton!A:A)</f>
        <v>0</v>
      </c>
      <c r="X34" s="8">
        <f>SUMIF(Podzimní_maraton!B:B,B34,Podzimní_maraton!Q:Q)</f>
        <v>0</v>
      </c>
      <c r="Y34" s="7">
        <f>SUMIF(Podzimní_maraton!B:B,B34,Podzimní_maraton!S:S)</f>
        <v>0</v>
      </c>
      <c r="Z34" s="7">
        <f>SUMIF(Podzimní_maraton!B:B,B34,Podzimní_maraton!A:A)</f>
        <v>0</v>
      </c>
      <c r="AA34" s="13">
        <f>SUMIF(Říjen_maraton!B:B,B34,Říjen_maraton!Q:Q)</f>
        <v>0</v>
      </c>
      <c r="AB34" s="11">
        <f>SUMIF(Říjen_maraton!B:B,B34,Říjen_maraton!S:S)</f>
        <v>0</v>
      </c>
      <c r="AC34" s="11">
        <f>SUMIF(Říjen_maraton!B:B,B34,Říjen_maraton!A:A)</f>
        <v>0</v>
      </c>
    </row>
    <row r="35" spans="1:29" ht="15">
      <c r="A35" s="5">
        <f>_xlfn.RANK.EQ(J35,J:J,0)</f>
        <v>10</v>
      </c>
      <c r="F35" s="7">
        <f>COUNTIF(Jarní_maraton!B:B,B35)+COUNTIF(Máj_maraton!B:B,B35)+COUNTIF(Letní_maraton!B:B,B35)+COUNTIF(Podzimní_maraton!B:B,B35)+COUNTIF(Říjen_maraton!B:B,B35)</f>
        <v>0</v>
      </c>
      <c r="G35" s="7">
        <f>SUMIF(Jarní_maraton!B:B,B35,Jarní_maraton!M:M)+SUMIF(Máj_maraton!B:B,B35,Máj_maraton!M:M)+SUMIF(Letní_maraton!B:B,B35,Letní_maraton!M:M)+SUMIF(Podzimní_maraton!B:B,B35,Podzimní_maraton!M:M)+SUMIF(Říjen_maraton!B:B,B35,Říjen_maraton!M:M)</f>
        <v>0</v>
      </c>
      <c r="H35" s="8">
        <f>O35+R35+U35+X35+AA35</f>
        <v>0</v>
      </c>
      <c r="I35" s="9" t="e">
        <f>H35/G35</f>
        <v>#DIV/0!</v>
      </c>
      <c r="J35" s="5">
        <f>P35+S35+V35+Y35+AB35</f>
        <v>0</v>
      </c>
      <c r="K35" s="7">
        <f>SUMIF(Jarní_maraton!B:B,B35,Jarní_maraton!G:G)+SUMIF(Máj_maraton!B:B,B35,Máj_maraton!G:G)+SUMIF(Letní_maraton!B:B,B35,Letní_maraton!G:G)+SUMIF(Podzimní_maraton!B:B,B35,Podzimní_maraton!G:G)+SUMIF(Říjen_maraton!B:B,B35,Říjen_maraton!G:G)</f>
        <v>0</v>
      </c>
      <c r="L35" s="7">
        <f>SUMIF(Jarní_maraton!B:B,B35,Jarní_maraton!H:H)+SUMIF(Máj_maraton!B:B,B35,Máj_maraton!H:H)+SUMIF(Letní_maraton!B:B,B35,Letní_maraton!H:H)+SUMIF(Podzimní_maraton!B:B,B35,Podzimní_maraton!H:H)+SUMIF(Říjen_maraton!B:B,B35,Říjen_maraton!H:H)</f>
        <v>0</v>
      </c>
      <c r="M35" s="7">
        <f>SUMIF(Jarní_maraton!B:B,B35,Jarní_maraton!I:I)+SUMIF(Máj_maraton!B:B,B35,Máj_maraton!I:I)+SUMIF(Letní_maraton!B:B,B35,Letní_maraton!I:I)+SUMIF(Podzimní_maraton!B:B,B35,Podzimní_maraton!I:I)+SUMIF(Říjen_maraton!B:B,B35,Říjen_maraton!I:I)</f>
        <v>0</v>
      </c>
      <c r="N35" s="7">
        <f>SUMIF(Jarní_maraton!B:B,B35,Jarní_maraton!J:J)+SUMIF(Máj_maraton!B:B,B35,Máj_maraton!J:J)+SUMIF(Letní_maraton!B:B,B35,Letní_maraton!J:J)+SUMIF(Podzimní_maraton!B:B,B35,Podzimní_maraton!J:J)+SUMIF(Říjen_maraton!B:B,B35,Říjen_maraton!J:J)</f>
        <v>0</v>
      </c>
      <c r="O35" s="10">
        <f>SUMIF(Jarní_maraton!B:B,B35,Jarní_maraton!Q:Q)</f>
        <v>0</v>
      </c>
      <c r="P35" s="11">
        <f>SUMIF(Jarní_maraton!B:B,B35,Jarní_maraton!S:S)</f>
        <v>0</v>
      </c>
      <c r="Q35" s="11">
        <f>SUMIF(Jarní_maraton!B:B,B35,Jarní_maraton!A:A)</f>
        <v>0</v>
      </c>
      <c r="R35" s="12">
        <f>SUMIF(Máj_maraton!B:B,B35,Máj_maraton!Q:Q)</f>
        <v>0</v>
      </c>
      <c r="S35" s="7">
        <f>SUMIF(Máj_maraton!B:B,B35,Máj_maraton!S:S)</f>
        <v>0</v>
      </c>
      <c r="T35" s="7">
        <f>SUMIF(Máj_maraton!B:B,B35,Máj_maraton!A:A)</f>
        <v>0</v>
      </c>
      <c r="U35" s="13">
        <f>SUMIF(Letní_maraton!B:B,B35,Letní_maraton!Q:Q)</f>
        <v>0</v>
      </c>
      <c r="V35" s="11">
        <f>SUMIF(Letní_maraton!B:B,B35,Letní_maraton!S:S)</f>
        <v>0</v>
      </c>
      <c r="W35" s="11">
        <f>SUMIF(Letní_maraton!B:B,B35,Letní_maraton!A:A)</f>
        <v>0</v>
      </c>
      <c r="X35" s="8">
        <f>SUMIF(Podzimní_maraton!B:B,B35,Podzimní_maraton!Q:Q)</f>
        <v>0</v>
      </c>
      <c r="Y35" s="7">
        <f>SUMIF(Podzimní_maraton!B:B,B35,Podzimní_maraton!S:S)</f>
        <v>0</v>
      </c>
      <c r="Z35" s="7">
        <f>SUMIF(Podzimní_maraton!B:B,B35,Podzimní_maraton!A:A)</f>
        <v>0</v>
      </c>
      <c r="AA35" s="13">
        <f>SUMIF(Říjen_maraton!B:B,B35,Říjen_maraton!Q:Q)</f>
        <v>0</v>
      </c>
      <c r="AB35" s="11">
        <f>SUMIF(Říjen_maraton!B:B,B35,Říjen_maraton!S:S)</f>
        <v>0</v>
      </c>
      <c r="AC35" s="11">
        <f>SUMIF(Říjen_maraton!B:B,B35,Říjen_maraton!A:A)</f>
        <v>0</v>
      </c>
    </row>
    <row r="36" spans="1:29" ht="15">
      <c r="A36" s="5">
        <f>_xlfn.RANK.EQ(J36,J:J,0)</f>
        <v>10</v>
      </c>
      <c r="F36" s="7">
        <f>COUNTIF(Jarní_maraton!B:B,B36)+COUNTIF(Máj_maraton!B:B,B36)+COUNTIF(Letní_maraton!B:B,B36)+COUNTIF(Podzimní_maraton!B:B,B36)+COUNTIF(Říjen_maraton!B:B,B36)</f>
        <v>0</v>
      </c>
      <c r="G36" s="7">
        <f>SUMIF(Jarní_maraton!B:B,B36,Jarní_maraton!M:M)+SUMIF(Máj_maraton!B:B,B36,Máj_maraton!M:M)+SUMIF(Letní_maraton!B:B,B36,Letní_maraton!M:M)+SUMIF(Podzimní_maraton!B:B,B36,Podzimní_maraton!M:M)+SUMIF(Říjen_maraton!B:B,B36,Říjen_maraton!M:M)</f>
        <v>0</v>
      </c>
      <c r="H36" s="8">
        <f>O36+R36+U36+X36+AA36</f>
        <v>0</v>
      </c>
      <c r="I36" s="9" t="e">
        <f>H36/G36</f>
        <v>#DIV/0!</v>
      </c>
      <c r="J36" s="5">
        <f>P36+S36+V36+Y36+AB36</f>
        <v>0</v>
      </c>
      <c r="K36" s="7">
        <f>SUMIF(Jarní_maraton!B:B,B36,Jarní_maraton!G:G)+SUMIF(Máj_maraton!B:B,B36,Máj_maraton!G:G)+SUMIF(Letní_maraton!B:B,B36,Letní_maraton!G:G)+SUMIF(Podzimní_maraton!B:B,B36,Podzimní_maraton!G:G)+SUMIF(Říjen_maraton!B:B,B36,Říjen_maraton!G:G)</f>
        <v>0</v>
      </c>
      <c r="L36" s="7">
        <f>SUMIF(Jarní_maraton!B:B,B36,Jarní_maraton!H:H)+SUMIF(Máj_maraton!B:B,B36,Máj_maraton!H:H)+SUMIF(Letní_maraton!B:B,B36,Letní_maraton!H:H)+SUMIF(Podzimní_maraton!B:B,B36,Podzimní_maraton!H:H)+SUMIF(Říjen_maraton!B:B,B36,Říjen_maraton!H:H)</f>
        <v>0</v>
      </c>
      <c r="M36" s="7">
        <f>SUMIF(Jarní_maraton!B:B,B36,Jarní_maraton!I:I)+SUMIF(Máj_maraton!B:B,B36,Máj_maraton!I:I)+SUMIF(Letní_maraton!B:B,B36,Letní_maraton!I:I)+SUMIF(Podzimní_maraton!B:B,B36,Podzimní_maraton!I:I)+SUMIF(Říjen_maraton!B:B,B36,Říjen_maraton!I:I)</f>
        <v>0</v>
      </c>
      <c r="N36" s="7">
        <f>SUMIF(Jarní_maraton!B:B,B36,Jarní_maraton!J:J)+SUMIF(Máj_maraton!B:B,B36,Máj_maraton!J:J)+SUMIF(Letní_maraton!B:B,B36,Letní_maraton!J:J)+SUMIF(Podzimní_maraton!B:B,B36,Podzimní_maraton!J:J)+SUMIF(Říjen_maraton!B:B,B36,Říjen_maraton!J:J)</f>
        <v>0</v>
      </c>
      <c r="O36" s="10">
        <f>SUMIF(Jarní_maraton!B:B,B36,Jarní_maraton!Q:Q)</f>
        <v>0</v>
      </c>
      <c r="P36" s="11">
        <f>SUMIF(Jarní_maraton!B:B,B36,Jarní_maraton!S:S)</f>
        <v>0</v>
      </c>
      <c r="Q36" s="11">
        <f>SUMIF(Jarní_maraton!B:B,B36,Jarní_maraton!A:A)</f>
        <v>0</v>
      </c>
      <c r="R36" s="12">
        <f>SUMIF(Máj_maraton!B:B,B36,Máj_maraton!Q:Q)</f>
        <v>0</v>
      </c>
      <c r="S36" s="7">
        <f>SUMIF(Máj_maraton!B:B,B36,Máj_maraton!S:S)</f>
        <v>0</v>
      </c>
      <c r="T36" s="7">
        <f>SUMIF(Máj_maraton!B:B,B36,Máj_maraton!A:A)</f>
        <v>0</v>
      </c>
      <c r="U36" s="13">
        <f>SUMIF(Letní_maraton!B:B,B36,Letní_maraton!Q:Q)</f>
        <v>0</v>
      </c>
      <c r="V36" s="11">
        <f>SUMIF(Letní_maraton!B:B,B36,Letní_maraton!S:S)</f>
        <v>0</v>
      </c>
      <c r="W36" s="11">
        <f>SUMIF(Letní_maraton!B:B,B36,Letní_maraton!A:A)</f>
        <v>0</v>
      </c>
      <c r="X36" s="8">
        <f>SUMIF(Podzimní_maraton!B:B,B36,Podzimní_maraton!Q:Q)</f>
        <v>0</v>
      </c>
      <c r="Y36" s="7">
        <f>SUMIF(Podzimní_maraton!B:B,B36,Podzimní_maraton!S:S)</f>
        <v>0</v>
      </c>
      <c r="Z36" s="7">
        <f>SUMIF(Podzimní_maraton!B:B,B36,Podzimní_maraton!A:A)</f>
        <v>0</v>
      </c>
      <c r="AA36" s="13">
        <f>SUMIF(Říjen_maraton!B:B,B36,Říjen_maraton!Q:Q)</f>
        <v>0</v>
      </c>
      <c r="AB36" s="11">
        <f>SUMIF(Říjen_maraton!B:B,B36,Říjen_maraton!S:S)</f>
        <v>0</v>
      </c>
      <c r="AC36" s="11">
        <f>SUMIF(Říjen_maraton!B:B,B36,Říjen_maraton!A:A)</f>
        <v>0</v>
      </c>
    </row>
    <row r="37" spans="1:29" ht="15">
      <c r="A37" s="5">
        <f>_xlfn.RANK.EQ(J37,J:J,0)</f>
        <v>10</v>
      </c>
      <c r="F37" s="7">
        <f>COUNTIF(Jarní_maraton!B:B,B37)+COUNTIF(Máj_maraton!B:B,B37)+COUNTIF(Letní_maraton!B:B,B37)+COUNTIF(Podzimní_maraton!B:B,B37)+COUNTIF(Říjen_maraton!B:B,B37)</f>
        <v>0</v>
      </c>
      <c r="G37" s="7">
        <f>SUMIF(Jarní_maraton!B:B,B37,Jarní_maraton!M:M)+SUMIF(Máj_maraton!B:B,B37,Máj_maraton!M:M)+SUMIF(Letní_maraton!B:B,B37,Letní_maraton!M:M)+SUMIF(Podzimní_maraton!B:B,B37,Podzimní_maraton!M:M)+SUMIF(Říjen_maraton!B:B,B37,Říjen_maraton!M:M)</f>
        <v>0</v>
      </c>
      <c r="H37" s="8">
        <f>O37+R37+U37+X37+AA37</f>
        <v>0</v>
      </c>
      <c r="I37" s="9" t="e">
        <f>H37/G37</f>
        <v>#DIV/0!</v>
      </c>
      <c r="J37" s="5">
        <f>P37+S37+V37+Y37+AB37</f>
        <v>0</v>
      </c>
      <c r="K37" s="7">
        <f>SUMIF(Jarní_maraton!B:B,B37,Jarní_maraton!G:G)+SUMIF(Máj_maraton!B:B,B37,Máj_maraton!G:G)+SUMIF(Letní_maraton!B:B,B37,Letní_maraton!G:G)+SUMIF(Podzimní_maraton!B:B,B37,Podzimní_maraton!G:G)+SUMIF(Říjen_maraton!B:B,B37,Říjen_maraton!G:G)</f>
        <v>0</v>
      </c>
      <c r="L37" s="7">
        <f>SUMIF(Jarní_maraton!B:B,B37,Jarní_maraton!H:H)+SUMIF(Máj_maraton!B:B,B37,Máj_maraton!H:H)+SUMIF(Letní_maraton!B:B,B37,Letní_maraton!H:H)+SUMIF(Podzimní_maraton!B:B,B37,Podzimní_maraton!H:H)+SUMIF(Říjen_maraton!B:B,B37,Říjen_maraton!H:H)</f>
        <v>0</v>
      </c>
      <c r="M37" s="7">
        <f>SUMIF(Jarní_maraton!B:B,B37,Jarní_maraton!I:I)+SUMIF(Máj_maraton!B:B,B37,Máj_maraton!I:I)+SUMIF(Letní_maraton!B:B,B37,Letní_maraton!I:I)+SUMIF(Podzimní_maraton!B:B,B37,Podzimní_maraton!I:I)+SUMIF(Říjen_maraton!B:B,B37,Říjen_maraton!I:I)</f>
        <v>0</v>
      </c>
      <c r="N37" s="7">
        <f>SUMIF(Jarní_maraton!B:B,B37,Jarní_maraton!J:J)+SUMIF(Máj_maraton!B:B,B37,Máj_maraton!J:J)+SUMIF(Letní_maraton!B:B,B37,Letní_maraton!J:J)+SUMIF(Podzimní_maraton!B:B,B37,Podzimní_maraton!J:J)+SUMIF(Říjen_maraton!B:B,B37,Říjen_maraton!J:J)</f>
        <v>0</v>
      </c>
      <c r="O37" s="10">
        <f>SUMIF(Jarní_maraton!B:B,B37,Jarní_maraton!Q:Q)</f>
        <v>0</v>
      </c>
      <c r="P37" s="11">
        <f>SUMIF(Jarní_maraton!B:B,B37,Jarní_maraton!S:S)</f>
        <v>0</v>
      </c>
      <c r="Q37" s="11">
        <f>SUMIF(Jarní_maraton!B:B,B37,Jarní_maraton!A:A)</f>
        <v>0</v>
      </c>
      <c r="R37" s="12">
        <f>SUMIF(Máj_maraton!B:B,B37,Máj_maraton!Q:Q)</f>
        <v>0</v>
      </c>
      <c r="S37" s="7">
        <f>SUMIF(Máj_maraton!B:B,B37,Máj_maraton!S:S)</f>
        <v>0</v>
      </c>
      <c r="T37" s="7">
        <f>SUMIF(Máj_maraton!B:B,B37,Máj_maraton!A:A)</f>
        <v>0</v>
      </c>
      <c r="U37" s="13">
        <f>SUMIF(Letní_maraton!B:B,B37,Letní_maraton!Q:Q)</f>
        <v>0</v>
      </c>
      <c r="V37" s="11">
        <f>SUMIF(Letní_maraton!B:B,B37,Letní_maraton!S:S)</f>
        <v>0</v>
      </c>
      <c r="W37" s="11">
        <f>SUMIF(Letní_maraton!B:B,B37,Letní_maraton!A:A)</f>
        <v>0</v>
      </c>
      <c r="X37" s="8">
        <f>SUMIF(Podzimní_maraton!B:B,B37,Podzimní_maraton!Q:Q)</f>
        <v>0</v>
      </c>
      <c r="Y37" s="7">
        <f>SUMIF(Podzimní_maraton!B:B,B37,Podzimní_maraton!S:S)</f>
        <v>0</v>
      </c>
      <c r="Z37" s="7">
        <f>SUMIF(Podzimní_maraton!B:B,B37,Podzimní_maraton!A:A)</f>
        <v>0</v>
      </c>
      <c r="AA37" s="13">
        <f>SUMIF(Říjen_maraton!B:B,B37,Říjen_maraton!Q:Q)</f>
        <v>0</v>
      </c>
      <c r="AB37" s="11">
        <f>SUMIF(Říjen_maraton!B:B,B37,Říjen_maraton!S:S)</f>
        <v>0</v>
      </c>
      <c r="AC37" s="11">
        <f>SUMIF(Říjen_maraton!B:B,B37,Říjen_maraton!A:A)</f>
        <v>0</v>
      </c>
    </row>
    <row r="38" spans="1:29" ht="15">
      <c r="A38" s="5">
        <f>_xlfn.RANK.EQ(J38,J:J,0)</f>
        <v>10</v>
      </c>
      <c r="F38" s="7">
        <f>COUNTIF(Jarní_maraton!B:B,B38)+COUNTIF(Máj_maraton!B:B,B38)+COUNTIF(Letní_maraton!B:B,B38)+COUNTIF(Podzimní_maraton!B:B,B38)+COUNTIF(Říjen_maraton!B:B,B38)</f>
        <v>0</v>
      </c>
      <c r="G38" s="7">
        <f>SUMIF(Jarní_maraton!B:B,B38,Jarní_maraton!M:M)+SUMIF(Máj_maraton!B:B,B38,Máj_maraton!M:M)+SUMIF(Letní_maraton!B:B,B38,Letní_maraton!M:M)+SUMIF(Podzimní_maraton!B:B,B38,Podzimní_maraton!M:M)+SUMIF(Říjen_maraton!B:B,B38,Říjen_maraton!M:M)</f>
        <v>0</v>
      </c>
      <c r="H38" s="8">
        <f>O38+R38+U38+X38+AA38</f>
        <v>0</v>
      </c>
      <c r="I38" s="9" t="e">
        <f>H38/G38</f>
        <v>#DIV/0!</v>
      </c>
      <c r="J38" s="5">
        <f>P38+S38+V38+Y38+AB38</f>
        <v>0</v>
      </c>
      <c r="K38" s="7">
        <f>SUMIF(Jarní_maraton!B:B,B38,Jarní_maraton!G:G)+SUMIF(Máj_maraton!B:B,B38,Máj_maraton!G:G)+SUMIF(Letní_maraton!B:B,B38,Letní_maraton!G:G)+SUMIF(Podzimní_maraton!B:B,B38,Podzimní_maraton!G:G)+SUMIF(Říjen_maraton!B:B,B38,Říjen_maraton!G:G)</f>
        <v>0</v>
      </c>
      <c r="L38" s="7">
        <f>SUMIF(Jarní_maraton!B:B,B38,Jarní_maraton!H:H)+SUMIF(Máj_maraton!B:B,B38,Máj_maraton!H:H)+SUMIF(Letní_maraton!B:B,B38,Letní_maraton!H:H)+SUMIF(Podzimní_maraton!B:B,B38,Podzimní_maraton!H:H)+SUMIF(Říjen_maraton!B:B,B38,Říjen_maraton!H:H)</f>
        <v>0</v>
      </c>
      <c r="M38" s="7">
        <f>SUMIF(Jarní_maraton!B:B,B38,Jarní_maraton!I:I)+SUMIF(Máj_maraton!B:B,B38,Máj_maraton!I:I)+SUMIF(Letní_maraton!B:B,B38,Letní_maraton!I:I)+SUMIF(Podzimní_maraton!B:B,B38,Podzimní_maraton!I:I)+SUMIF(Říjen_maraton!B:B,B38,Říjen_maraton!I:I)</f>
        <v>0</v>
      </c>
      <c r="N38" s="7">
        <f>SUMIF(Jarní_maraton!B:B,B38,Jarní_maraton!J:J)+SUMIF(Máj_maraton!B:B,B38,Máj_maraton!J:J)+SUMIF(Letní_maraton!B:B,B38,Letní_maraton!J:J)+SUMIF(Podzimní_maraton!B:B,B38,Podzimní_maraton!J:J)+SUMIF(Říjen_maraton!B:B,B38,Říjen_maraton!J:J)</f>
        <v>0</v>
      </c>
      <c r="O38" s="10">
        <f>SUMIF(Jarní_maraton!B:B,B38,Jarní_maraton!Q:Q)</f>
        <v>0</v>
      </c>
      <c r="P38" s="11">
        <f>SUMIF(Jarní_maraton!B:B,B38,Jarní_maraton!S:S)</f>
        <v>0</v>
      </c>
      <c r="Q38" s="11">
        <f>SUMIF(Jarní_maraton!B:B,B38,Jarní_maraton!A:A)</f>
        <v>0</v>
      </c>
      <c r="R38" s="12">
        <f>SUMIF(Máj_maraton!B:B,B38,Máj_maraton!Q:Q)</f>
        <v>0</v>
      </c>
      <c r="S38" s="7">
        <f>SUMIF(Máj_maraton!B:B,B38,Máj_maraton!S:S)</f>
        <v>0</v>
      </c>
      <c r="T38" s="7">
        <f>SUMIF(Máj_maraton!B:B,B38,Máj_maraton!A:A)</f>
        <v>0</v>
      </c>
      <c r="U38" s="13">
        <f>SUMIF(Letní_maraton!B:B,B38,Letní_maraton!Q:Q)</f>
        <v>0</v>
      </c>
      <c r="V38" s="11">
        <f>SUMIF(Letní_maraton!B:B,B38,Letní_maraton!S:S)</f>
        <v>0</v>
      </c>
      <c r="W38" s="11">
        <f>SUMIF(Letní_maraton!B:B,B38,Letní_maraton!A:A)</f>
        <v>0</v>
      </c>
      <c r="X38" s="8">
        <f>SUMIF(Podzimní_maraton!B:B,B38,Podzimní_maraton!Q:Q)</f>
        <v>0</v>
      </c>
      <c r="Y38" s="7">
        <f>SUMIF(Podzimní_maraton!B:B,B38,Podzimní_maraton!S:S)</f>
        <v>0</v>
      </c>
      <c r="Z38" s="7">
        <f>SUMIF(Podzimní_maraton!B:B,B38,Podzimní_maraton!A:A)</f>
        <v>0</v>
      </c>
      <c r="AA38" s="13">
        <f>SUMIF(Říjen_maraton!B:B,B38,Říjen_maraton!Q:Q)</f>
        <v>0</v>
      </c>
      <c r="AB38" s="11">
        <f>SUMIF(Říjen_maraton!B:B,B38,Říjen_maraton!S:S)</f>
        <v>0</v>
      </c>
      <c r="AC38" s="11">
        <f>SUMIF(Říjen_maraton!B:B,B38,Říjen_maraton!A:A)</f>
        <v>0</v>
      </c>
    </row>
    <row r="39" spans="1:29" ht="15">
      <c r="A39" s="5">
        <f>_xlfn.RANK.EQ(J39,J:J,0)</f>
        <v>10</v>
      </c>
      <c r="F39" s="7">
        <f>COUNTIF(Jarní_maraton!B:B,B39)+COUNTIF(Máj_maraton!B:B,B39)+COUNTIF(Letní_maraton!B:B,B39)+COUNTIF(Podzimní_maraton!B:B,B39)+COUNTIF(Říjen_maraton!B:B,B39)</f>
        <v>0</v>
      </c>
      <c r="G39" s="7">
        <f>SUMIF(Jarní_maraton!B:B,B39,Jarní_maraton!M:M)+SUMIF(Máj_maraton!B:B,B39,Máj_maraton!M:M)+SUMIF(Letní_maraton!B:B,B39,Letní_maraton!M:M)+SUMIF(Podzimní_maraton!B:B,B39,Podzimní_maraton!M:M)+SUMIF(Říjen_maraton!B:B,B39,Říjen_maraton!M:M)</f>
        <v>0</v>
      </c>
      <c r="H39" s="8">
        <f>O39+R39+U39+X39+AA39</f>
        <v>0</v>
      </c>
      <c r="I39" s="9" t="e">
        <f>H39/G39</f>
        <v>#DIV/0!</v>
      </c>
      <c r="J39" s="5">
        <f>P39+S39+V39+Y39+AB39</f>
        <v>0</v>
      </c>
      <c r="K39" s="7">
        <f>SUMIF(Jarní_maraton!B:B,B39,Jarní_maraton!G:G)+SUMIF(Máj_maraton!B:B,B39,Máj_maraton!G:G)+SUMIF(Letní_maraton!B:B,B39,Letní_maraton!G:G)+SUMIF(Podzimní_maraton!B:B,B39,Podzimní_maraton!G:G)+SUMIF(Říjen_maraton!B:B,B39,Říjen_maraton!G:G)</f>
        <v>0</v>
      </c>
      <c r="L39" s="7">
        <f>SUMIF(Jarní_maraton!B:B,B39,Jarní_maraton!H:H)+SUMIF(Máj_maraton!B:B,B39,Máj_maraton!H:H)+SUMIF(Letní_maraton!B:B,B39,Letní_maraton!H:H)+SUMIF(Podzimní_maraton!B:B,B39,Podzimní_maraton!H:H)+SUMIF(Říjen_maraton!B:B,B39,Říjen_maraton!H:H)</f>
        <v>0</v>
      </c>
      <c r="M39" s="7">
        <f>SUMIF(Jarní_maraton!B:B,B39,Jarní_maraton!I:I)+SUMIF(Máj_maraton!B:B,B39,Máj_maraton!I:I)+SUMIF(Letní_maraton!B:B,B39,Letní_maraton!I:I)+SUMIF(Podzimní_maraton!B:B,B39,Podzimní_maraton!I:I)+SUMIF(Říjen_maraton!B:B,B39,Říjen_maraton!I:I)</f>
        <v>0</v>
      </c>
      <c r="N39" s="7">
        <f>SUMIF(Jarní_maraton!B:B,B39,Jarní_maraton!J:J)+SUMIF(Máj_maraton!B:B,B39,Máj_maraton!J:J)+SUMIF(Letní_maraton!B:B,B39,Letní_maraton!J:J)+SUMIF(Podzimní_maraton!B:B,B39,Podzimní_maraton!J:J)+SUMIF(Říjen_maraton!B:B,B39,Říjen_maraton!J:J)</f>
        <v>0</v>
      </c>
      <c r="O39" s="10">
        <f>SUMIF(Jarní_maraton!B:B,B39,Jarní_maraton!Q:Q)</f>
        <v>0</v>
      </c>
      <c r="P39" s="11">
        <f>SUMIF(Jarní_maraton!B:B,B39,Jarní_maraton!S:S)</f>
        <v>0</v>
      </c>
      <c r="Q39" s="11">
        <f>SUMIF(Jarní_maraton!B:B,B39,Jarní_maraton!A:A)</f>
        <v>0</v>
      </c>
      <c r="R39" s="12">
        <f>SUMIF(Máj_maraton!B:B,B39,Máj_maraton!Q:Q)</f>
        <v>0</v>
      </c>
      <c r="S39" s="7">
        <f>SUMIF(Máj_maraton!B:B,B39,Máj_maraton!S:S)</f>
        <v>0</v>
      </c>
      <c r="T39" s="7">
        <f>SUMIF(Máj_maraton!B:B,B39,Máj_maraton!A:A)</f>
        <v>0</v>
      </c>
      <c r="U39" s="13">
        <f>SUMIF(Letní_maraton!B:B,B39,Letní_maraton!Q:Q)</f>
        <v>0</v>
      </c>
      <c r="V39" s="11">
        <f>SUMIF(Letní_maraton!B:B,B39,Letní_maraton!S:S)</f>
        <v>0</v>
      </c>
      <c r="W39" s="11">
        <f>SUMIF(Letní_maraton!B:B,B39,Letní_maraton!A:A)</f>
        <v>0</v>
      </c>
      <c r="X39" s="8">
        <f>SUMIF(Podzimní_maraton!B:B,B39,Podzimní_maraton!Q:Q)</f>
        <v>0</v>
      </c>
      <c r="Y39" s="7">
        <f>SUMIF(Podzimní_maraton!B:B,B39,Podzimní_maraton!S:S)</f>
        <v>0</v>
      </c>
      <c r="Z39" s="7">
        <f>SUMIF(Podzimní_maraton!B:B,B39,Podzimní_maraton!A:A)</f>
        <v>0</v>
      </c>
      <c r="AA39" s="13">
        <f>SUMIF(Říjen_maraton!B:B,B39,Říjen_maraton!Q:Q)</f>
        <v>0</v>
      </c>
      <c r="AB39" s="11">
        <f>SUMIF(Říjen_maraton!B:B,B39,Říjen_maraton!S:S)</f>
        <v>0</v>
      </c>
      <c r="AC39" s="11">
        <f>SUMIF(Říjen_maraton!B:B,B39,Říjen_maraton!A:A)</f>
        <v>0</v>
      </c>
    </row>
    <row r="40" spans="1:29" ht="15">
      <c r="A40" s="5">
        <f>_xlfn.RANK.EQ(J40,J:J,0)</f>
        <v>10</v>
      </c>
      <c r="F40" s="7">
        <f>COUNTIF(Jarní_maraton!B:B,B40)+COUNTIF(Máj_maraton!B:B,B40)+COUNTIF(Letní_maraton!B:B,B40)+COUNTIF(Podzimní_maraton!B:B,B40)+COUNTIF(Říjen_maraton!B:B,B40)</f>
        <v>0</v>
      </c>
      <c r="G40" s="7">
        <f>SUMIF(Jarní_maraton!B:B,B40,Jarní_maraton!M:M)+SUMIF(Máj_maraton!B:B,B40,Máj_maraton!M:M)+SUMIF(Letní_maraton!B:B,B40,Letní_maraton!M:M)+SUMIF(Podzimní_maraton!B:B,B40,Podzimní_maraton!M:M)+SUMIF(Říjen_maraton!B:B,B40,Říjen_maraton!M:M)</f>
        <v>0</v>
      </c>
      <c r="H40" s="8">
        <f>O40+R40+U40+X40+AA40</f>
        <v>0</v>
      </c>
      <c r="I40" s="9" t="e">
        <f>H40/G40</f>
        <v>#DIV/0!</v>
      </c>
      <c r="J40" s="5">
        <f>P40+S40+V40+Y40+AB40</f>
        <v>0</v>
      </c>
      <c r="K40" s="7">
        <f>SUMIF(Jarní_maraton!B:B,B40,Jarní_maraton!G:G)+SUMIF(Máj_maraton!B:B,B40,Máj_maraton!G:G)+SUMIF(Letní_maraton!B:B,B40,Letní_maraton!G:G)+SUMIF(Podzimní_maraton!B:B,B40,Podzimní_maraton!G:G)+SUMIF(Říjen_maraton!B:B,B40,Říjen_maraton!G:G)</f>
        <v>0</v>
      </c>
      <c r="L40" s="7">
        <f>SUMIF(Jarní_maraton!B:B,B40,Jarní_maraton!H:H)+SUMIF(Máj_maraton!B:B,B40,Máj_maraton!H:H)+SUMIF(Letní_maraton!B:B,B40,Letní_maraton!H:H)+SUMIF(Podzimní_maraton!B:B,B40,Podzimní_maraton!H:H)+SUMIF(Říjen_maraton!B:B,B40,Říjen_maraton!H:H)</f>
        <v>0</v>
      </c>
      <c r="M40" s="7">
        <f>SUMIF(Jarní_maraton!B:B,B40,Jarní_maraton!I:I)+SUMIF(Máj_maraton!B:B,B40,Máj_maraton!I:I)+SUMIF(Letní_maraton!B:B,B40,Letní_maraton!I:I)+SUMIF(Podzimní_maraton!B:B,B40,Podzimní_maraton!I:I)+SUMIF(Říjen_maraton!B:B,B40,Říjen_maraton!I:I)</f>
        <v>0</v>
      </c>
      <c r="N40" s="7">
        <f>SUMIF(Jarní_maraton!B:B,B40,Jarní_maraton!J:J)+SUMIF(Máj_maraton!B:B,B40,Máj_maraton!J:J)+SUMIF(Letní_maraton!B:B,B40,Letní_maraton!J:J)+SUMIF(Podzimní_maraton!B:B,B40,Podzimní_maraton!J:J)+SUMIF(Říjen_maraton!B:B,B40,Říjen_maraton!J:J)</f>
        <v>0</v>
      </c>
      <c r="O40" s="10">
        <f>SUMIF(Jarní_maraton!B:B,B40,Jarní_maraton!Q:Q)</f>
        <v>0</v>
      </c>
      <c r="P40" s="11">
        <f>SUMIF(Jarní_maraton!B:B,B40,Jarní_maraton!S:S)</f>
        <v>0</v>
      </c>
      <c r="Q40" s="11">
        <f>SUMIF(Jarní_maraton!B:B,B40,Jarní_maraton!A:A)</f>
        <v>0</v>
      </c>
      <c r="R40" s="12">
        <f>SUMIF(Máj_maraton!B:B,B40,Máj_maraton!Q:Q)</f>
        <v>0</v>
      </c>
      <c r="S40" s="7">
        <f>SUMIF(Máj_maraton!B:B,B40,Máj_maraton!S:S)</f>
        <v>0</v>
      </c>
      <c r="T40" s="7">
        <f>SUMIF(Máj_maraton!B:B,B40,Máj_maraton!A:A)</f>
        <v>0</v>
      </c>
      <c r="U40" s="13">
        <f>SUMIF(Letní_maraton!B:B,B40,Letní_maraton!Q:Q)</f>
        <v>0</v>
      </c>
      <c r="V40" s="11">
        <f>SUMIF(Letní_maraton!B:B,B40,Letní_maraton!S:S)</f>
        <v>0</v>
      </c>
      <c r="W40" s="11">
        <f>SUMIF(Letní_maraton!B:B,B40,Letní_maraton!A:A)</f>
        <v>0</v>
      </c>
      <c r="X40" s="8">
        <f>SUMIF(Podzimní_maraton!B:B,B40,Podzimní_maraton!Q:Q)</f>
        <v>0</v>
      </c>
      <c r="Y40" s="7">
        <f>SUMIF(Podzimní_maraton!B:B,B40,Podzimní_maraton!S:S)</f>
        <v>0</v>
      </c>
      <c r="Z40" s="7">
        <f>SUMIF(Podzimní_maraton!B:B,B40,Podzimní_maraton!A:A)</f>
        <v>0</v>
      </c>
      <c r="AA40" s="13">
        <f>SUMIF(Říjen_maraton!B:B,B40,Říjen_maraton!Q:Q)</f>
        <v>0</v>
      </c>
      <c r="AB40" s="11">
        <f>SUMIF(Říjen_maraton!B:B,B40,Říjen_maraton!S:S)</f>
        <v>0</v>
      </c>
      <c r="AC40" s="11">
        <f>SUMIF(Říjen_maraton!B:B,B40,Říjen_maraton!A:A)</f>
        <v>0</v>
      </c>
    </row>
    <row r="41" spans="1:29" ht="15">
      <c r="A41" s="5">
        <f>_xlfn.RANK.EQ(J41,J:J,0)</f>
        <v>10</v>
      </c>
      <c r="F41" s="7">
        <f>COUNTIF(Jarní_maraton!B:B,B41)+COUNTIF(Máj_maraton!B:B,B41)+COUNTIF(Letní_maraton!B:B,B41)+COUNTIF(Podzimní_maraton!B:B,B41)+COUNTIF(Říjen_maraton!B:B,B41)</f>
        <v>0</v>
      </c>
      <c r="G41" s="7">
        <f>SUMIF(Jarní_maraton!B:B,B41,Jarní_maraton!M:M)+SUMIF(Máj_maraton!B:B,B41,Máj_maraton!M:M)+SUMIF(Letní_maraton!B:B,B41,Letní_maraton!M:M)+SUMIF(Podzimní_maraton!B:B,B41,Podzimní_maraton!M:M)+SUMIF(Říjen_maraton!B:B,B41,Říjen_maraton!M:M)</f>
        <v>0</v>
      </c>
      <c r="H41" s="8">
        <f>O41+R41+U41+X41+AA41</f>
        <v>0</v>
      </c>
      <c r="I41" s="9" t="e">
        <f>H41/G41</f>
        <v>#DIV/0!</v>
      </c>
      <c r="J41" s="5">
        <f>P41+S41+V41+Y41+AB41</f>
        <v>0</v>
      </c>
      <c r="K41" s="7">
        <f>SUMIF(Jarní_maraton!B:B,B41,Jarní_maraton!G:G)+SUMIF(Máj_maraton!B:B,B41,Máj_maraton!G:G)+SUMIF(Letní_maraton!B:B,B41,Letní_maraton!G:G)+SUMIF(Podzimní_maraton!B:B,B41,Podzimní_maraton!G:G)+SUMIF(Říjen_maraton!B:B,B41,Říjen_maraton!G:G)</f>
        <v>0</v>
      </c>
      <c r="L41" s="7">
        <f>SUMIF(Jarní_maraton!B:B,B41,Jarní_maraton!H:H)+SUMIF(Máj_maraton!B:B,B41,Máj_maraton!H:H)+SUMIF(Letní_maraton!B:B,B41,Letní_maraton!H:H)+SUMIF(Podzimní_maraton!B:B,B41,Podzimní_maraton!H:H)+SUMIF(Říjen_maraton!B:B,B41,Říjen_maraton!H:H)</f>
        <v>0</v>
      </c>
      <c r="M41" s="7">
        <f>SUMIF(Jarní_maraton!B:B,B41,Jarní_maraton!I:I)+SUMIF(Máj_maraton!B:B,B41,Máj_maraton!I:I)+SUMIF(Letní_maraton!B:B,B41,Letní_maraton!I:I)+SUMIF(Podzimní_maraton!B:B,B41,Podzimní_maraton!I:I)+SUMIF(Říjen_maraton!B:B,B41,Říjen_maraton!I:I)</f>
        <v>0</v>
      </c>
      <c r="N41" s="7">
        <f>SUMIF(Jarní_maraton!B:B,B41,Jarní_maraton!J:J)+SUMIF(Máj_maraton!B:B,B41,Máj_maraton!J:J)+SUMIF(Letní_maraton!B:B,B41,Letní_maraton!J:J)+SUMIF(Podzimní_maraton!B:B,B41,Podzimní_maraton!J:J)+SUMIF(Říjen_maraton!B:B,B41,Říjen_maraton!J:J)</f>
        <v>0</v>
      </c>
      <c r="O41" s="10">
        <f>SUMIF(Jarní_maraton!B:B,B41,Jarní_maraton!Q:Q)</f>
        <v>0</v>
      </c>
      <c r="P41" s="11">
        <f>SUMIF(Jarní_maraton!B:B,B41,Jarní_maraton!S:S)</f>
        <v>0</v>
      </c>
      <c r="Q41" s="11">
        <f>SUMIF(Jarní_maraton!B:B,B41,Jarní_maraton!A:A)</f>
        <v>0</v>
      </c>
      <c r="R41" s="12">
        <f>SUMIF(Máj_maraton!B:B,B41,Máj_maraton!Q:Q)</f>
        <v>0</v>
      </c>
      <c r="S41" s="7">
        <f>SUMIF(Máj_maraton!B:B,B41,Máj_maraton!S:S)</f>
        <v>0</v>
      </c>
      <c r="T41" s="7">
        <f>SUMIF(Máj_maraton!B:B,B41,Máj_maraton!A:A)</f>
        <v>0</v>
      </c>
      <c r="U41" s="13">
        <f>SUMIF(Letní_maraton!B:B,B41,Letní_maraton!Q:Q)</f>
        <v>0</v>
      </c>
      <c r="V41" s="11">
        <f>SUMIF(Letní_maraton!B:B,B41,Letní_maraton!S:S)</f>
        <v>0</v>
      </c>
      <c r="W41" s="11">
        <f>SUMIF(Letní_maraton!B:B,B41,Letní_maraton!A:A)</f>
        <v>0</v>
      </c>
      <c r="X41" s="8">
        <f>SUMIF(Podzimní_maraton!B:B,B41,Podzimní_maraton!Q:Q)</f>
        <v>0</v>
      </c>
      <c r="Y41" s="7">
        <f>SUMIF(Podzimní_maraton!B:B,B41,Podzimní_maraton!S:S)</f>
        <v>0</v>
      </c>
      <c r="Z41" s="7">
        <f>SUMIF(Podzimní_maraton!B:B,B41,Podzimní_maraton!A:A)</f>
        <v>0</v>
      </c>
      <c r="AA41" s="13">
        <f>SUMIF(Říjen_maraton!B:B,B41,Říjen_maraton!Q:Q)</f>
        <v>0</v>
      </c>
      <c r="AB41" s="11">
        <f>SUMIF(Říjen_maraton!B:B,B41,Říjen_maraton!S:S)</f>
        <v>0</v>
      </c>
      <c r="AC41" s="11">
        <f>SUMIF(Říjen_maraton!B:B,B41,Říjen_maraton!A:A)</f>
        <v>0</v>
      </c>
    </row>
    <row r="42" spans="1:29" ht="15">
      <c r="A42" s="5">
        <f>_xlfn.RANK.EQ(J42,J:J,0)</f>
        <v>10</v>
      </c>
      <c r="F42" s="7">
        <f>COUNTIF(Jarní_maraton!B:B,B42)+COUNTIF(Máj_maraton!B:B,B42)+COUNTIF(Letní_maraton!B:B,B42)+COUNTIF(Podzimní_maraton!B:B,B42)+COUNTIF(Říjen_maraton!B:B,B42)</f>
        <v>0</v>
      </c>
      <c r="G42" s="7">
        <f>SUMIF(Jarní_maraton!B:B,B42,Jarní_maraton!M:M)+SUMIF(Máj_maraton!B:B,B42,Máj_maraton!M:M)+SUMIF(Letní_maraton!B:B,B42,Letní_maraton!M:M)+SUMIF(Podzimní_maraton!B:B,B42,Podzimní_maraton!M:M)+SUMIF(Říjen_maraton!B:B,B42,Říjen_maraton!M:M)</f>
        <v>0</v>
      </c>
      <c r="H42" s="8">
        <f>O42+R42+U42+X42+AA42</f>
        <v>0</v>
      </c>
      <c r="I42" s="9" t="e">
        <f>H42/G42</f>
        <v>#DIV/0!</v>
      </c>
      <c r="J42" s="5">
        <f>P42+S42+V42+Y42+AB42</f>
        <v>0</v>
      </c>
      <c r="K42" s="7">
        <f>SUMIF(Jarní_maraton!B:B,B42,Jarní_maraton!G:G)+SUMIF(Máj_maraton!B:B,B42,Máj_maraton!G:G)+SUMIF(Letní_maraton!B:B,B42,Letní_maraton!G:G)+SUMIF(Podzimní_maraton!B:B,B42,Podzimní_maraton!G:G)+SUMIF(Říjen_maraton!B:B,B42,Říjen_maraton!G:G)</f>
        <v>0</v>
      </c>
      <c r="L42" s="7">
        <f>SUMIF(Jarní_maraton!B:B,B42,Jarní_maraton!H:H)+SUMIF(Máj_maraton!B:B,B42,Máj_maraton!H:H)+SUMIF(Letní_maraton!B:B,B42,Letní_maraton!H:H)+SUMIF(Podzimní_maraton!B:B,B42,Podzimní_maraton!H:H)+SUMIF(Říjen_maraton!B:B,B42,Říjen_maraton!H:H)</f>
        <v>0</v>
      </c>
      <c r="M42" s="7">
        <f>SUMIF(Jarní_maraton!B:B,B42,Jarní_maraton!I:I)+SUMIF(Máj_maraton!B:B,B42,Máj_maraton!I:I)+SUMIF(Letní_maraton!B:B,B42,Letní_maraton!I:I)+SUMIF(Podzimní_maraton!B:B,B42,Podzimní_maraton!I:I)+SUMIF(Říjen_maraton!B:B,B42,Říjen_maraton!I:I)</f>
        <v>0</v>
      </c>
      <c r="N42" s="7">
        <f>SUMIF(Jarní_maraton!B:B,B42,Jarní_maraton!J:J)+SUMIF(Máj_maraton!B:B,B42,Máj_maraton!J:J)+SUMIF(Letní_maraton!B:B,B42,Letní_maraton!J:J)+SUMIF(Podzimní_maraton!B:B,B42,Podzimní_maraton!J:J)+SUMIF(Říjen_maraton!B:B,B42,Říjen_maraton!J:J)</f>
        <v>0</v>
      </c>
      <c r="O42" s="10">
        <f>SUMIF(Jarní_maraton!B:B,B42,Jarní_maraton!Q:Q)</f>
        <v>0</v>
      </c>
      <c r="P42" s="11">
        <f>SUMIF(Jarní_maraton!B:B,B42,Jarní_maraton!S:S)</f>
        <v>0</v>
      </c>
      <c r="Q42" s="11">
        <f>SUMIF(Jarní_maraton!B:B,B42,Jarní_maraton!A:A)</f>
        <v>0</v>
      </c>
      <c r="R42" s="12">
        <f>SUMIF(Máj_maraton!B:B,B42,Máj_maraton!Q:Q)</f>
        <v>0</v>
      </c>
      <c r="S42" s="7">
        <f>SUMIF(Máj_maraton!B:B,B42,Máj_maraton!S:S)</f>
        <v>0</v>
      </c>
      <c r="T42" s="7">
        <f>SUMIF(Máj_maraton!B:B,B42,Máj_maraton!A:A)</f>
        <v>0</v>
      </c>
      <c r="U42" s="13">
        <f>SUMIF(Letní_maraton!B:B,B42,Letní_maraton!Q:Q)</f>
        <v>0</v>
      </c>
      <c r="V42" s="11">
        <f>SUMIF(Letní_maraton!B:B,B42,Letní_maraton!S:S)</f>
        <v>0</v>
      </c>
      <c r="W42" s="11">
        <f>SUMIF(Letní_maraton!B:B,B42,Letní_maraton!A:A)</f>
        <v>0</v>
      </c>
      <c r="X42" s="8">
        <f>SUMIF(Podzimní_maraton!B:B,B42,Podzimní_maraton!Q:Q)</f>
        <v>0</v>
      </c>
      <c r="Y42" s="7">
        <f>SUMIF(Podzimní_maraton!B:B,B42,Podzimní_maraton!S:S)</f>
        <v>0</v>
      </c>
      <c r="Z42" s="7">
        <f>SUMIF(Podzimní_maraton!B:B,B42,Podzimní_maraton!A:A)</f>
        <v>0</v>
      </c>
      <c r="AA42" s="13">
        <f>SUMIF(Říjen_maraton!B:B,B42,Říjen_maraton!Q:Q)</f>
        <v>0</v>
      </c>
      <c r="AB42" s="11">
        <f>SUMIF(Říjen_maraton!B:B,B42,Říjen_maraton!S:S)</f>
        <v>0</v>
      </c>
      <c r="AC42" s="11">
        <f>SUMIF(Říjen_maraton!B:B,B42,Říjen_maraton!A:A)</f>
        <v>0</v>
      </c>
    </row>
    <row r="43" spans="1:29" ht="15">
      <c r="A43" s="5">
        <f>_xlfn.RANK.EQ(J43,J:J,0)</f>
        <v>10</v>
      </c>
      <c r="F43" s="7">
        <f>COUNTIF(Jarní_maraton!B:B,B43)+COUNTIF(Máj_maraton!B:B,B43)+COUNTIF(Letní_maraton!B:B,B43)+COUNTIF(Podzimní_maraton!B:B,B43)+COUNTIF(Říjen_maraton!B:B,B43)</f>
        <v>0</v>
      </c>
      <c r="G43" s="7">
        <f>SUMIF(Jarní_maraton!B:B,B43,Jarní_maraton!M:M)+SUMIF(Máj_maraton!B:B,B43,Máj_maraton!M:M)+SUMIF(Letní_maraton!B:B,B43,Letní_maraton!M:M)+SUMIF(Podzimní_maraton!B:B,B43,Podzimní_maraton!M:M)+SUMIF(Říjen_maraton!B:B,B43,Říjen_maraton!M:M)</f>
        <v>0</v>
      </c>
      <c r="H43" s="8">
        <f>O43+R43+U43+X43+AA43</f>
        <v>0</v>
      </c>
      <c r="I43" s="9" t="e">
        <f>H43/G43</f>
        <v>#DIV/0!</v>
      </c>
      <c r="J43" s="5">
        <f>P43+S43+V43+Y43+AB43</f>
        <v>0</v>
      </c>
      <c r="K43" s="7">
        <f>SUMIF(Jarní_maraton!B:B,B43,Jarní_maraton!G:G)+SUMIF(Máj_maraton!B:B,B43,Máj_maraton!G:G)+SUMIF(Letní_maraton!B:B,B43,Letní_maraton!G:G)+SUMIF(Podzimní_maraton!B:B,B43,Podzimní_maraton!G:G)+SUMIF(Říjen_maraton!B:B,B43,Říjen_maraton!G:G)</f>
        <v>0</v>
      </c>
      <c r="L43" s="7">
        <f>SUMIF(Jarní_maraton!B:B,B43,Jarní_maraton!H:H)+SUMIF(Máj_maraton!B:B,B43,Máj_maraton!H:H)+SUMIF(Letní_maraton!B:B,B43,Letní_maraton!H:H)+SUMIF(Podzimní_maraton!B:B,B43,Podzimní_maraton!H:H)+SUMIF(Říjen_maraton!B:B,B43,Říjen_maraton!H:H)</f>
        <v>0</v>
      </c>
      <c r="M43" s="7">
        <f>SUMIF(Jarní_maraton!B:B,B43,Jarní_maraton!I:I)+SUMIF(Máj_maraton!B:B,B43,Máj_maraton!I:I)+SUMIF(Letní_maraton!B:B,B43,Letní_maraton!I:I)+SUMIF(Podzimní_maraton!B:B,B43,Podzimní_maraton!I:I)+SUMIF(Říjen_maraton!B:B,B43,Říjen_maraton!I:I)</f>
        <v>0</v>
      </c>
      <c r="N43" s="7">
        <f>SUMIF(Jarní_maraton!B:B,B43,Jarní_maraton!J:J)+SUMIF(Máj_maraton!B:B,B43,Máj_maraton!J:J)+SUMIF(Letní_maraton!B:B,B43,Letní_maraton!J:J)+SUMIF(Podzimní_maraton!B:B,B43,Podzimní_maraton!J:J)+SUMIF(Říjen_maraton!B:B,B43,Říjen_maraton!J:J)</f>
        <v>0</v>
      </c>
      <c r="O43" s="10">
        <f>SUMIF(Jarní_maraton!B:B,B43,Jarní_maraton!Q:Q)</f>
        <v>0</v>
      </c>
      <c r="P43" s="11">
        <f>SUMIF(Jarní_maraton!B:B,B43,Jarní_maraton!S:S)</f>
        <v>0</v>
      </c>
      <c r="Q43" s="11">
        <f>SUMIF(Jarní_maraton!B:B,B43,Jarní_maraton!A:A)</f>
        <v>0</v>
      </c>
      <c r="R43" s="12">
        <f>SUMIF(Máj_maraton!B:B,B43,Máj_maraton!Q:Q)</f>
        <v>0</v>
      </c>
      <c r="S43" s="7">
        <f>SUMIF(Máj_maraton!B:B,B43,Máj_maraton!S:S)</f>
        <v>0</v>
      </c>
      <c r="T43" s="7">
        <f>SUMIF(Máj_maraton!B:B,B43,Máj_maraton!A:A)</f>
        <v>0</v>
      </c>
      <c r="U43" s="13">
        <f>SUMIF(Letní_maraton!B:B,B43,Letní_maraton!Q:Q)</f>
        <v>0</v>
      </c>
      <c r="V43" s="11">
        <f>SUMIF(Letní_maraton!B:B,B43,Letní_maraton!S:S)</f>
        <v>0</v>
      </c>
      <c r="W43" s="11">
        <f>SUMIF(Letní_maraton!B:B,B43,Letní_maraton!A:A)</f>
        <v>0</v>
      </c>
      <c r="X43" s="8">
        <f>SUMIF(Podzimní_maraton!B:B,B43,Podzimní_maraton!Q:Q)</f>
        <v>0</v>
      </c>
      <c r="Y43" s="7">
        <f>SUMIF(Podzimní_maraton!B:B,B43,Podzimní_maraton!S:S)</f>
        <v>0</v>
      </c>
      <c r="Z43" s="7">
        <f>SUMIF(Podzimní_maraton!B:B,B43,Podzimní_maraton!A:A)</f>
        <v>0</v>
      </c>
      <c r="AA43" s="13">
        <f>SUMIF(Říjen_maraton!B:B,B43,Říjen_maraton!Q:Q)</f>
        <v>0</v>
      </c>
      <c r="AB43" s="11">
        <f>SUMIF(Říjen_maraton!B:B,B43,Říjen_maraton!S:S)</f>
        <v>0</v>
      </c>
      <c r="AC43" s="11">
        <f>SUMIF(Říjen_maraton!B:B,B43,Říjen_maraton!A:A)</f>
        <v>0</v>
      </c>
    </row>
    <row r="44" spans="1:29" ht="15">
      <c r="A44" s="5">
        <f>_xlfn.RANK.EQ(J44,J:J,0)</f>
        <v>10</v>
      </c>
      <c r="F44" s="7">
        <f>COUNTIF(Jarní_maraton!B:B,B44)+COUNTIF(Máj_maraton!B:B,B44)+COUNTIF(Letní_maraton!B:B,B44)+COUNTIF(Podzimní_maraton!B:B,B44)+COUNTIF(Říjen_maraton!B:B,B44)</f>
        <v>0</v>
      </c>
      <c r="G44" s="7">
        <f>SUMIF(Jarní_maraton!B:B,B44,Jarní_maraton!M:M)+SUMIF(Máj_maraton!B:B,B44,Máj_maraton!M:M)+SUMIF(Letní_maraton!B:B,B44,Letní_maraton!M:M)+SUMIF(Podzimní_maraton!B:B,B44,Podzimní_maraton!M:M)+SUMIF(Říjen_maraton!B:B,B44,Říjen_maraton!M:M)</f>
        <v>0</v>
      </c>
      <c r="H44" s="8">
        <f>O44+R44+U44+X44+AA44</f>
        <v>0</v>
      </c>
      <c r="I44" s="9" t="e">
        <f>H44/G44</f>
        <v>#DIV/0!</v>
      </c>
      <c r="J44" s="5">
        <f>P44+S44+V44+Y44+AB44</f>
        <v>0</v>
      </c>
      <c r="K44" s="7">
        <f>SUMIF(Jarní_maraton!B:B,B44,Jarní_maraton!G:G)+SUMIF(Máj_maraton!B:B,B44,Máj_maraton!G:G)+SUMIF(Letní_maraton!B:B,B44,Letní_maraton!G:G)+SUMIF(Podzimní_maraton!B:B,B44,Podzimní_maraton!G:G)+SUMIF(Říjen_maraton!B:B,B44,Říjen_maraton!G:G)</f>
        <v>0</v>
      </c>
      <c r="L44" s="7">
        <f>SUMIF(Jarní_maraton!B:B,B44,Jarní_maraton!H:H)+SUMIF(Máj_maraton!B:B,B44,Máj_maraton!H:H)+SUMIF(Letní_maraton!B:B,B44,Letní_maraton!H:H)+SUMIF(Podzimní_maraton!B:B,B44,Podzimní_maraton!H:H)+SUMIF(Říjen_maraton!B:B,B44,Říjen_maraton!H:H)</f>
        <v>0</v>
      </c>
      <c r="M44" s="7">
        <f>SUMIF(Jarní_maraton!B:B,B44,Jarní_maraton!I:I)+SUMIF(Máj_maraton!B:B,B44,Máj_maraton!I:I)+SUMIF(Letní_maraton!B:B,B44,Letní_maraton!I:I)+SUMIF(Podzimní_maraton!B:B,B44,Podzimní_maraton!I:I)+SUMIF(Říjen_maraton!B:B,B44,Říjen_maraton!I:I)</f>
        <v>0</v>
      </c>
      <c r="N44" s="7">
        <f>SUMIF(Jarní_maraton!B:B,B44,Jarní_maraton!J:J)+SUMIF(Máj_maraton!B:B,B44,Máj_maraton!J:J)+SUMIF(Letní_maraton!B:B,B44,Letní_maraton!J:J)+SUMIF(Podzimní_maraton!B:B,B44,Podzimní_maraton!J:J)+SUMIF(Říjen_maraton!B:B,B44,Říjen_maraton!J:J)</f>
        <v>0</v>
      </c>
      <c r="O44" s="10">
        <f>SUMIF(Jarní_maraton!B:B,B44,Jarní_maraton!Q:Q)</f>
        <v>0</v>
      </c>
      <c r="P44" s="11">
        <f>SUMIF(Jarní_maraton!B:B,B44,Jarní_maraton!S:S)</f>
        <v>0</v>
      </c>
      <c r="Q44" s="11">
        <f>SUMIF(Jarní_maraton!B:B,B44,Jarní_maraton!A:A)</f>
        <v>0</v>
      </c>
      <c r="R44" s="12">
        <f>SUMIF(Máj_maraton!B:B,B44,Máj_maraton!Q:Q)</f>
        <v>0</v>
      </c>
      <c r="S44" s="7">
        <f>SUMIF(Máj_maraton!B:B,B44,Máj_maraton!S:S)</f>
        <v>0</v>
      </c>
      <c r="T44" s="7">
        <f>SUMIF(Máj_maraton!B:B,B44,Máj_maraton!A:A)</f>
        <v>0</v>
      </c>
      <c r="U44" s="13">
        <f>SUMIF(Letní_maraton!B:B,B44,Letní_maraton!Q:Q)</f>
        <v>0</v>
      </c>
      <c r="V44" s="11">
        <f>SUMIF(Letní_maraton!B:B,B44,Letní_maraton!S:S)</f>
        <v>0</v>
      </c>
      <c r="W44" s="11">
        <f>SUMIF(Letní_maraton!B:B,B44,Letní_maraton!A:A)</f>
        <v>0</v>
      </c>
      <c r="X44" s="8">
        <f>SUMIF(Podzimní_maraton!B:B,B44,Podzimní_maraton!Q:Q)</f>
        <v>0</v>
      </c>
      <c r="Y44" s="7">
        <f>SUMIF(Podzimní_maraton!B:B,B44,Podzimní_maraton!S:S)</f>
        <v>0</v>
      </c>
      <c r="Z44" s="7">
        <f>SUMIF(Podzimní_maraton!B:B,B44,Podzimní_maraton!A:A)</f>
        <v>0</v>
      </c>
      <c r="AA44" s="13">
        <f>SUMIF(Říjen_maraton!B:B,B44,Říjen_maraton!Q:Q)</f>
        <v>0</v>
      </c>
      <c r="AB44" s="11">
        <f>SUMIF(Říjen_maraton!B:B,B44,Říjen_maraton!S:S)</f>
        <v>0</v>
      </c>
      <c r="AC44" s="11">
        <f>SUMIF(Říjen_maraton!B:B,B44,Říjen_maraton!A:A)</f>
        <v>0</v>
      </c>
    </row>
    <row r="45" spans="1:29" ht="15">
      <c r="A45" s="5">
        <f>_xlfn.RANK.EQ(J45,J:J,0)</f>
        <v>10</v>
      </c>
      <c r="F45" s="7">
        <f>COUNTIF(Jarní_maraton!B:B,B45)+COUNTIF(Máj_maraton!B:B,B45)+COUNTIF(Letní_maraton!B:B,B45)+COUNTIF(Podzimní_maraton!B:B,B45)+COUNTIF(Říjen_maraton!B:B,B45)</f>
        <v>0</v>
      </c>
      <c r="G45" s="7">
        <f>SUMIF(Jarní_maraton!B:B,B45,Jarní_maraton!M:M)+SUMIF(Máj_maraton!B:B,B45,Máj_maraton!M:M)+SUMIF(Letní_maraton!B:B,B45,Letní_maraton!M:M)+SUMIF(Podzimní_maraton!B:B,B45,Podzimní_maraton!M:M)+SUMIF(Říjen_maraton!B:B,B45,Říjen_maraton!M:M)</f>
        <v>0</v>
      </c>
      <c r="H45" s="8">
        <f>O45+R45+U45+X45+AA45</f>
        <v>0</v>
      </c>
      <c r="I45" s="9" t="e">
        <f>H45/G45</f>
        <v>#DIV/0!</v>
      </c>
      <c r="J45" s="5">
        <f>P45+S45+V45+Y45+AB45</f>
        <v>0</v>
      </c>
      <c r="K45" s="7">
        <f>SUMIF(Jarní_maraton!B:B,B45,Jarní_maraton!G:G)+SUMIF(Máj_maraton!B:B,B45,Máj_maraton!G:G)+SUMIF(Letní_maraton!B:B,B45,Letní_maraton!G:G)+SUMIF(Podzimní_maraton!B:B,B45,Podzimní_maraton!G:G)+SUMIF(Říjen_maraton!B:B,B45,Říjen_maraton!G:G)</f>
        <v>0</v>
      </c>
      <c r="L45" s="7">
        <f>SUMIF(Jarní_maraton!B:B,B45,Jarní_maraton!H:H)+SUMIF(Máj_maraton!B:B,B45,Máj_maraton!H:H)+SUMIF(Letní_maraton!B:B,B45,Letní_maraton!H:H)+SUMIF(Podzimní_maraton!B:B,B45,Podzimní_maraton!H:H)+SUMIF(Říjen_maraton!B:B,B45,Říjen_maraton!H:H)</f>
        <v>0</v>
      </c>
      <c r="M45" s="7">
        <f>SUMIF(Jarní_maraton!B:B,B45,Jarní_maraton!I:I)+SUMIF(Máj_maraton!B:B,B45,Máj_maraton!I:I)+SUMIF(Letní_maraton!B:B,B45,Letní_maraton!I:I)+SUMIF(Podzimní_maraton!B:B,B45,Podzimní_maraton!I:I)+SUMIF(Říjen_maraton!B:B,B45,Říjen_maraton!I:I)</f>
        <v>0</v>
      </c>
      <c r="N45" s="7">
        <f>SUMIF(Jarní_maraton!B:B,B45,Jarní_maraton!J:J)+SUMIF(Máj_maraton!B:B,B45,Máj_maraton!J:J)+SUMIF(Letní_maraton!B:B,B45,Letní_maraton!J:J)+SUMIF(Podzimní_maraton!B:B,B45,Podzimní_maraton!J:J)+SUMIF(Říjen_maraton!B:B,B45,Říjen_maraton!J:J)</f>
        <v>0</v>
      </c>
      <c r="O45" s="10">
        <f>SUMIF(Jarní_maraton!B:B,B45,Jarní_maraton!Q:Q)</f>
        <v>0</v>
      </c>
      <c r="P45" s="11">
        <f>SUMIF(Jarní_maraton!B:B,B45,Jarní_maraton!S:S)</f>
        <v>0</v>
      </c>
      <c r="Q45" s="11">
        <f>SUMIF(Jarní_maraton!B:B,B45,Jarní_maraton!A:A)</f>
        <v>0</v>
      </c>
      <c r="R45" s="12">
        <f>SUMIF(Máj_maraton!B:B,B45,Máj_maraton!Q:Q)</f>
        <v>0</v>
      </c>
      <c r="S45" s="7">
        <f>SUMIF(Máj_maraton!B:B,B45,Máj_maraton!S:S)</f>
        <v>0</v>
      </c>
      <c r="T45" s="7">
        <f>SUMIF(Máj_maraton!B:B,B45,Máj_maraton!A:A)</f>
        <v>0</v>
      </c>
      <c r="U45" s="13">
        <f>SUMIF(Letní_maraton!B:B,B45,Letní_maraton!Q:Q)</f>
        <v>0</v>
      </c>
      <c r="V45" s="11">
        <f>SUMIF(Letní_maraton!B:B,B45,Letní_maraton!S:S)</f>
        <v>0</v>
      </c>
      <c r="W45" s="11">
        <f>SUMIF(Letní_maraton!B:B,B45,Letní_maraton!A:A)</f>
        <v>0</v>
      </c>
      <c r="X45" s="8">
        <f>SUMIF(Podzimní_maraton!B:B,B45,Podzimní_maraton!Q:Q)</f>
        <v>0</v>
      </c>
      <c r="Y45" s="7">
        <f>SUMIF(Podzimní_maraton!B:B,B45,Podzimní_maraton!S:S)</f>
        <v>0</v>
      </c>
      <c r="Z45" s="7">
        <f>SUMIF(Podzimní_maraton!B:B,B45,Podzimní_maraton!A:A)</f>
        <v>0</v>
      </c>
      <c r="AA45" s="13">
        <f>SUMIF(Říjen_maraton!B:B,B45,Říjen_maraton!Q:Q)</f>
        <v>0</v>
      </c>
      <c r="AB45" s="11">
        <f>SUMIF(Říjen_maraton!B:B,B45,Říjen_maraton!S:S)</f>
        <v>0</v>
      </c>
      <c r="AC45" s="11">
        <f>SUMIF(Říjen_maraton!B:B,B45,Říjen_maraton!A:A)</f>
        <v>0</v>
      </c>
    </row>
    <row r="46" spans="1:29" ht="15">
      <c r="A46" s="5">
        <f>_xlfn.RANK.EQ(J46,J:J,0)</f>
        <v>10</v>
      </c>
      <c r="F46" s="7">
        <f>COUNTIF(Jarní_maraton!B:B,B46)+COUNTIF(Máj_maraton!B:B,B46)+COUNTIF(Letní_maraton!B:B,B46)+COUNTIF(Podzimní_maraton!B:B,B46)+COUNTIF(Říjen_maraton!B:B,B46)</f>
        <v>0</v>
      </c>
      <c r="G46" s="7">
        <f>SUMIF(Jarní_maraton!B:B,B46,Jarní_maraton!M:M)+SUMIF(Máj_maraton!B:B,B46,Máj_maraton!M:M)+SUMIF(Letní_maraton!B:B,B46,Letní_maraton!M:M)+SUMIF(Podzimní_maraton!B:B,B46,Podzimní_maraton!M:M)+SUMIF(Říjen_maraton!B:B,B46,Říjen_maraton!M:M)</f>
        <v>0</v>
      </c>
      <c r="H46" s="8">
        <f>O46+R46+U46+X46+AA46</f>
        <v>0</v>
      </c>
      <c r="I46" s="9" t="e">
        <f>H46/G46</f>
        <v>#DIV/0!</v>
      </c>
      <c r="J46" s="5">
        <f>P46+S46+V46+Y46+AB46</f>
        <v>0</v>
      </c>
      <c r="K46" s="7">
        <f>SUMIF(Jarní_maraton!B:B,B46,Jarní_maraton!G:G)+SUMIF(Máj_maraton!B:B,B46,Máj_maraton!G:G)+SUMIF(Letní_maraton!B:B,B46,Letní_maraton!G:G)+SUMIF(Podzimní_maraton!B:B,B46,Podzimní_maraton!G:G)+SUMIF(Říjen_maraton!B:B,B46,Říjen_maraton!G:G)</f>
        <v>0</v>
      </c>
      <c r="L46" s="7">
        <f>SUMIF(Jarní_maraton!B:B,B46,Jarní_maraton!H:H)+SUMIF(Máj_maraton!B:B,B46,Máj_maraton!H:H)+SUMIF(Letní_maraton!B:B,B46,Letní_maraton!H:H)+SUMIF(Podzimní_maraton!B:B,B46,Podzimní_maraton!H:H)+SUMIF(Říjen_maraton!B:B,B46,Říjen_maraton!H:H)</f>
        <v>0</v>
      </c>
      <c r="M46" s="7">
        <f>SUMIF(Jarní_maraton!B:B,B46,Jarní_maraton!I:I)+SUMIF(Máj_maraton!B:B,B46,Máj_maraton!I:I)+SUMIF(Letní_maraton!B:B,B46,Letní_maraton!I:I)+SUMIF(Podzimní_maraton!B:B,B46,Podzimní_maraton!I:I)+SUMIF(Říjen_maraton!B:B,B46,Říjen_maraton!I:I)</f>
        <v>0</v>
      </c>
      <c r="N46" s="7">
        <f>SUMIF(Jarní_maraton!B:B,B46,Jarní_maraton!J:J)+SUMIF(Máj_maraton!B:B,B46,Máj_maraton!J:J)+SUMIF(Letní_maraton!B:B,B46,Letní_maraton!J:J)+SUMIF(Podzimní_maraton!B:B,B46,Podzimní_maraton!J:J)+SUMIF(Říjen_maraton!B:B,B46,Říjen_maraton!J:J)</f>
        <v>0</v>
      </c>
      <c r="O46" s="10">
        <f>SUMIF(Jarní_maraton!B:B,B46,Jarní_maraton!Q:Q)</f>
        <v>0</v>
      </c>
      <c r="P46" s="11">
        <f>SUMIF(Jarní_maraton!B:B,B46,Jarní_maraton!S:S)</f>
        <v>0</v>
      </c>
      <c r="Q46" s="11">
        <f>SUMIF(Jarní_maraton!B:B,B46,Jarní_maraton!A:A)</f>
        <v>0</v>
      </c>
      <c r="R46" s="12">
        <f>SUMIF(Máj_maraton!B:B,B46,Máj_maraton!Q:Q)</f>
        <v>0</v>
      </c>
      <c r="S46" s="7">
        <f>SUMIF(Máj_maraton!B:B,B46,Máj_maraton!S:S)</f>
        <v>0</v>
      </c>
      <c r="T46" s="7">
        <f>SUMIF(Máj_maraton!B:B,B46,Máj_maraton!A:A)</f>
        <v>0</v>
      </c>
      <c r="U46" s="13">
        <f>SUMIF(Letní_maraton!B:B,B46,Letní_maraton!Q:Q)</f>
        <v>0</v>
      </c>
      <c r="V46" s="11">
        <f>SUMIF(Letní_maraton!B:B,B46,Letní_maraton!S:S)</f>
        <v>0</v>
      </c>
      <c r="W46" s="11">
        <f>SUMIF(Letní_maraton!B:B,B46,Letní_maraton!A:A)</f>
        <v>0</v>
      </c>
      <c r="X46" s="8">
        <f>SUMIF(Podzimní_maraton!B:B,B46,Podzimní_maraton!Q:Q)</f>
        <v>0</v>
      </c>
      <c r="Y46" s="7">
        <f>SUMIF(Podzimní_maraton!B:B,B46,Podzimní_maraton!S:S)</f>
        <v>0</v>
      </c>
      <c r="Z46" s="7">
        <f>SUMIF(Podzimní_maraton!B:B,B46,Podzimní_maraton!A:A)</f>
        <v>0</v>
      </c>
      <c r="AA46" s="13">
        <f>SUMIF(Říjen_maraton!B:B,B46,Říjen_maraton!Q:Q)</f>
        <v>0</v>
      </c>
      <c r="AB46" s="11">
        <f>SUMIF(Říjen_maraton!B:B,B46,Říjen_maraton!S:S)</f>
        <v>0</v>
      </c>
      <c r="AC46" s="11">
        <f>SUMIF(Říjen_maraton!B:B,B46,Říjen_maraton!A:A)</f>
        <v>0</v>
      </c>
    </row>
    <row r="47" spans="1:29" ht="15">
      <c r="A47" s="5">
        <f>_xlfn.RANK.EQ(J47,J:J,0)</f>
        <v>10</v>
      </c>
      <c r="F47" s="7">
        <f>COUNTIF(Jarní_maraton!B:B,B47)+COUNTIF(Máj_maraton!B:B,B47)+COUNTIF(Letní_maraton!B:B,B47)+COUNTIF(Podzimní_maraton!B:B,B47)+COUNTIF(Říjen_maraton!B:B,B47)</f>
        <v>0</v>
      </c>
      <c r="G47" s="7">
        <f>SUMIF(Jarní_maraton!B:B,B47,Jarní_maraton!M:M)+SUMIF(Máj_maraton!B:B,B47,Máj_maraton!M:M)+SUMIF(Letní_maraton!B:B,B47,Letní_maraton!M:M)+SUMIF(Podzimní_maraton!B:B,B47,Podzimní_maraton!M:M)+SUMIF(Říjen_maraton!B:B,B47,Říjen_maraton!M:M)</f>
        <v>0</v>
      </c>
      <c r="H47" s="8">
        <f>O47+R47+U47+X47+AA47</f>
        <v>0</v>
      </c>
      <c r="I47" s="9" t="e">
        <f>H47/G47</f>
        <v>#DIV/0!</v>
      </c>
      <c r="J47" s="5">
        <f>P47+S47+V47+Y47+AB47</f>
        <v>0</v>
      </c>
      <c r="K47" s="7">
        <f>SUMIF(Jarní_maraton!B:B,B47,Jarní_maraton!G:G)+SUMIF(Máj_maraton!B:B,B47,Máj_maraton!G:G)+SUMIF(Letní_maraton!B:B,B47,Letní_maraton!G:G)+SUMIF(Podzimní_maraton!B:B,B47,Podzimní_maraton!G:G)+SUMIF(Říjen_maraton!B:B,B47,Říjen_maraton!G:G)</f>
        <v>0</v>
      </c>
      <c r="L47" s="7">
        <f>SUMIF(Jarní_maraton!B:B,B47,Jarní_maraton!H:H)+SUMIF(Máj_maraton!B:B,B47,Máj_maraton!H:H)+SUMIF(Letní_maraton!B:B,B47,Letní_maraton!H:H)+SUMIF(Podzimní_maraton!B:B,B47,Podzimní_maraton!H:H)+SUMIF(Říjen_maraton!B:B,B47,Říjen_maraton!H:H)</f>
        <v>0</v>
      </c>
      <c r="M47" s="7">
        <f>SUMIF(Jarní_maraton!B:B,B47,Jarní_maraton!I:I)+SUMIF(Máj_maraton!B:B,B47,Máj_maraton!I:I)+SUMIF(Letní_maraton!B:B,B47,Letní_maraton!I:I)+SUMIF(Podzimní_maraton!B:B,B47,Podzimní_maraton!I:I)+SUMIF(Říjen_maraton!B:B,B47,Říjen_maraton!I:I)</f>
        <v>0</v>
      </c>
      <c r="N47" s="7">
        <f>SUMIF(Jarní_maraton!B:B,B47,Jarní_maraton!J:J)+SUMIF(Máj_maraton!B:B,B47,Máj_maraton!J:J)+SUMIF(Letní_maraton!B:B,B47,Letní_maraton!J:J)+SUMIF(Podzimní_maraton!B:B,B47,Podzimní_maraton!J:J)+SUMIF(Říjen_maraton!B:B,B47,Říjen_maraton!J:J)</f>
        <v>0</v>
      </c>
      <c r="O47" s="10">
        <f>SUMIF(Jarní_maraton!B:B,B47,Jarní_maraton!Q:Q)</f>
        <v>0</v>
      </c>
      <c r="P47" s="11">
        <f>SUMIF(Jarní_maraton!B:B,B47,Jarní_maraton!S:S)</f>
        <v>0</v>
      </c>
      <c r="Q47" s="11">
        <f>SUMIF(Jarní_maraton!B:B,B47,Jarní_maraton!A:A)</f>
        <v>0</v>
      </c>
      <c r="R47" s="12">
        <f>SUMIF(Máj_maraton!B:B,B47,Máj_maraton!Q:Q)</f>
        <v>0</v>
      </c>
      <c r="S47" s="7">
        <f>SUMIF(Máj_maraton!B:B,B47,Máj_maraton!S:S)</f>
        <v>0</v>
      </c>
      <c r="T47" s="7">
        <f>SUMIF(Máj_maraton!B:B,B47,Máj_maraton!A:A)</f>
        <v>0</v>
      </c>
      <c r="U47" s="13">
        <f>SUMIF(Letní_maraton!B:B,B47,Letní_maraton!Q:Q)</f>
        <v>0</v>
      </c>
      <c r="V47" s="11">
        <f>SUMIF(Letní_maraton!B:B,B47,Letní_maraton!S:S)</f>
        <v>0</v>
      </c>
      <c r="W47" s="11">
        <f>SUMIF(Letní_maraton!B:B,B47,Letní_maraton!A:A)</f>
        <v>0</v>
      </c>
      <c r="X47" s="8">
        <f>SUMIF(Podzimní_maraton!B:B,B47,Podzimní_maraton!Q:Q)</f>
        <v>0</v>
      </c>
      <c r="Y47" s="7">
        <f>SUMIF(Podzimní_maraton!B:B,B47,Podzimní_maraton!S:S)</f>
        <v>0</v>
      </c>
      <c r="Z47" s="7">
        <f>SUMIF(Podzimní_maraton!B:B,B47,Podzimní_maraton!A:A)</f>
        <v>0</v>
      </c>
      <c r="AA47" s="13">
        <f>SUMIF(Říjen_maraton!B:B,B47,Říjen_maraton!Q:Q)</f>
        <v>0</v>
      </c>
      <c r="AB47" s="11">
        <f>SUMIF(Říjen_maraton!B:B,B47,Říjen_maraton!S:S)</f>
        <v>0</v>
      </c>
      <c r="AC47" s="11">
        <f>SUMIF(Říjen_maraton!B:B,B47,Říjen_maraton!A:A)</f>
        <v>0</v>
      </c>
    </row>
    <row r="48" spans="1:29" ht="15">
      <c r="A48" s="5">
        <f>_xlfn.RANK.EQ(J48,J:J,0)</f>
        <v>10</v>
      </c>
      <c r="F48" s="7">
        <f>COUNTIF(Jarní_maraton!B:B,B48)+COUNTIF(Máj_maraton!B:B,B48)+COUNTIF(Letní_maraton!B:B,B48)+COUNTIF(Podzimní_maraton!B:B,B48)+COUNTIF(Říjen_maraton!B:B,B48)</f>
        <v>0</v>
      </c>
      <c r="G48" s="7">
        <f>SUMIF(Jarní_maraton!B:B,B48,Jarní_maraton!M:M)+SUMIF(Máj_maraton!B:B,B48,Máj_maraton!M:M)+SUMIF(Letní_maraton!B:B,B48,Letní_maraton!M:M)+SUMIF(Podzimní_maraton!B:B,B48,Podzimní_maraton!M:M)+SUMIF(Říjen_maraton!B:B,B48,Říjen_maraton!M:M)</f>
        <v>0</v>
      </c>
      <c r="H48" s="8">
        <f>O48+R48+U48+X48+AA48</f>
        <v>0</v>
      </c>
      <c r="I48" s="9" t="e">
        <f>H48/G48</f>
        <v>#DIV/0!</v>
      </c>
      <c r="J48" s="5">
        <f>P48+S48+V48+Y48+AB48</f>
        <v>0</v>
      </c>
      <c r="K48" s="7">
        <f>SUMIF(Jarní_maraton!B:B,B48,Jarní_maraton!G:G)+SUMIF(Máj_maraton!B:B,B48,Máj_maraton!G:G)+SUMIF(Letní_maraton!B:B,B48,Letní_maraton!G:G)+SUMIF(Podzimní_maraton!B:B,B48,Podzimní_maraton!G:G)+SUMIF(Říjen_maraton!B:B,B48,Říjen_maraton!G:G)</f>
        <v>0</v>
      </c>
      <c r="L48" s="7">
        <f>SUMIF(Jarní_maraton!B:B,B48,Jarní_maraton!H:H)+SUMIF(Máj_maraton!B:B,B48,Máj_maraton!H:H)+SUMIF(Letní_maraton!B:B,B48,Letní_maraton!H:H)+SUMIF(Podzimní_maraton!B:B,B48,Podzimní_maraton!H:H)+SUMIF(Říjen_maraton!B:B,B48,Říjen_maraton!H:H)</f>
        <v>0</v>
      </c>
      <c r="M48" s="7">
        <f>SUMIF(Jarní_maraton!B:B,B48,Jarní_maraton!I:I)+SUMIF(Máj_maraton!B:B,B48,Máj_maraton!I:I)+SUMIF(Letní_maraton!B:B,B48,Letní_maraton!I:I)+SUMIF(Podzimní_maraton!B:B,B48,Podzimní_maraton!I:I)+SUMIF(Říjen_maraton!B:B,B48,Říjen_maraton!I:I)</f>
        <v>0</v>
      </c>
      <c r="N48" s="7">
        <f>SUMIF(Jarní_maraton!B:B,B48,Jarní_maraton!J:J)+SUMIF(Máj_maraton!B:B,B48,Máj_maraton!J:J)+SUMIF(Letní_maraton!B:B,B48,Letní_maraton!J:J)+SUMIF(Podzimní_maraton!B:B,B48,Podzimní_maraton!J:J)+SUMIF(Říjen_maraton!B:B,B48,Říjen_maraton!J:J)</f>
        <v>0</v>
      </c>
      <c r="O48" s="10">
        <f>SUMIF(Jarní_maraton!B:B,B48,Jarní_maraton!Q:Q)</f>
        <v>0</v>
      </c>
      <c r="P48" s="11">
        <f>SUMIF(Jarní_maraton!B:B,B48,Jarní_maraton!S:S)</f>
        <v>0</v>
      </c>
      <c r="Q48" s="11">
        <f>SUMIF(Jarní_maraton!B:B,B48,Jarní_maraton!A:A)</f>
        <v>0</v>
      </c>
      <c r="R48" s="12">
        <f>SUMIF(Máj_maraton!B:B,B48,Máj_maraton!Q:Q)</f>
        <v>0</v>
      </c>
      <c r="S48" s="7">
        <f>SUMIF(Máj_maraton!B:B,B48,Máj_maraton!S:S)</f>
        <v>0</v>
      </c>
      <c r="T48" s="7">
        <f>SUMIF(Máj_maraton!B:B,B48,Máj_maraton!A:A)</f>
        <v>0</v>
      </c>
      <c r="U48" s="13">
        <f>SUMIF(Letní_maraton!B:B,B48,Letní_maraton!Q:Q)</f>
        <v>0</v>
      </c>
      <c r="V48" s="11">
        <f>SUMIF(Letní_maraton!B:B,B48,Letní_maraton!S:S)</f>
        <v>0</v>
      </c>
      <c r="W48" s="11">
        <f>SUMIF(Letní_maraton!B:B,B48,Letní_maraton!A:A)</f>
        <v>0</v>
      </c>
      <c r="X48" s="8">
        <f>SUMIF(Podzimní_maraton!B:B,B48,Podzimní_maraton!Q:Q)</f>
        <v>0</v>
      </c>
      <c r="Y48" s="7">
        <f>SUMIF(Podzimní_maraton!B:B,B48,Podzimní_maraton!S:S)</f>
        <v>0</v>
      </c>
      <c r="Z48" s="7">
        <f>SUMIF(Podzimní_maraton!B:B,B48,Podzimní_maraton!A:A)</f>
        <v>0</v>
      </c>
      <c r="AA48" s="13">
        <f>SUMIF(Říjen_maraton!B:B,B48,Říjen_maraton!Q:Q)</f>
        <v>0</v>
      </c>
      <c r="AB48" s="11">
        <f>SUMIF(Říjen_maraton!B:B,B48,Říjen_maraton!S:S)</f>
        <v>0</v>
      </c>
      <c r="AC48" s="11">
        <f>SUMIF(Říjen_maraton!B:B,B48,Říjen_maraton!A:A)</f>
        <v>0</v>
      </c>
    </row>
    <row r="49" spans="1:29" ht="15">
      <c r="A49" s="5">
        <f>_xlfn.RANK.EQ(J49,J:J,0)</f>
        <v>10</v>
      </c>
      <c r="F49" s="7">
        <f>COUNTIF(Jarní_maraton!B:B,B49)+COUNTIF(Máj_maraton!B:B,B49)+COUNTIF(Letní_maraton!B:B,B49)+COUNTIF(Podzimní_maraton!B:B,B49)+COUNTIF(Říjen_maraton!B:B,B49)</f>
        <v>0</v>
      </c>
      <c r="G49" s="7">
        <f>SUMIF(Jarní_maraton!B:B,B49,Jarní_maraton!M:M)+SUMIF(Máj_maraton!B:B,B49,Máj_maraton!M:M)+SUMIF(Letní_maraton!B:B,B49,Letní_maraton!M:M)+SUMIF(Podzimní_maraton!B:B,B49,Podzimní_maraton!M:M)+SUMIF(Říjen_maraton!B:B,B49,Říjen_maraton!M:M)</f>
        <v>0</v>
      </c>
      <c r="H49" s="8">
        <f>O49+R49+U49+X49+AA49</f>
        <v>0</v>
      </c>
      <c r="I49" s="9" t="e">
        <f>H49/G49</f>
        <v>#DIV/0!</v>
      </c>
      <c r="J49" s="5">
        <f>P49+S49+V49+Y49+AB49</f>
        <v>0</v>
      </c>
      <c r="K49" s="7">
        <f>SUMIF(Jarní_maraton!B:B,B49,Jarní_maraton!G:G)+SUMIF(Máj_maraton!B:B,B49,Máj_maraton!G:G)+SUMIF(Letní_maraton!B:B,B49,Letní_maraton!G:G)+SUMIF(Podzimní_maraton!B:B,B49,Podzimní_maraton!G:G)+SUMIF(Říjen_maraton!B:B,B49,Říjen_maraton!G:G)</f>
        <v>0</v>
      </c>
      <c r="L49" s="7">
        <f>SUMIF(Jarní_maraton!B:B,B49,Jarní_maraton!H:H)+SUMIF(Máj_maraton!B:B,B49,Máj_maraton!H:H)+SUMIF(Letní_maraton!B:B,B49,Letní_maraton!H:H)+SUMIF(Podzimní_maraton!B:B,B49,Podzimní_maraton!H:H)+SUMIF(Říjen_maraton!B:B,B49,Říjen_maraton!H:H)</f>
        <v>0</v>
      </c>
      <c r="M49" s="7">
        <f>SUMIF(Jarní_maraton!B:B,B49,Jarní_maraton!I:I)+SUMIF(Máj_maraton!B:B,B49,Máj_maraton!I:I)+SUMIF(Letní_maraton!B:B,B49,Letní_maraton!I:I)+SUMIF(Podzimní_maraton!B:B,B49,Podzimní_maraton!I:I)+SUMIF(Říjen_maraton!B:B,B49,Říjen_maraton!I:I)</f>
        <v>0</v>
      </c>
      <c r="N49" s="7">
        <f>SUMIF(Jarní_maraton!B:B,B49,Jarní_maraton!J:J)+SUMIF(Máj_maraton!B:B,B49,Máj_maraton!J:J)+SUMIF(Letní_maraton!B:B,B49,Letní_maraton!J:J)+SUMIF(Podzimní_maraton!B:B,B49,Podzimní_maraton!J:J)+SUMIF(Říjen_maraton!B:B,B49,Říjen_maraton!J:J)</f>
        <v>0</v>
      </c>
      <c r="O49" s="10">
        <f>SUMIF(Jarní_maraton!B:B,B49,Jarní_maraton!Q:Q)</f>
        <v>0</v>
      </c>
      <c r="P49" s="11">
        <f>SUMIF(Jarní_maraton!B:B,B49,Jarní_maraton!S:S)</f>
        <v>0</v>
      </c>
      <c r="Q49" s="11">
        <f>SUMIF(Jarní_maraton!B:B,B49,Jarní_maraton!A:A)</f>
        <v>0</v>
      </c>
      <c r="R49" s="12">
        <f>SUMIF(Máj_maraton!B:B,B49,Máj_maraton!Q:Q)</f>
        <v>0</v>
      </c>
      <c r="S49" s="7">
        <f>SUMIF(Máj_maraton!B:B,B49,Máj_maraton!S:S)</f>
        <v>0</v>
      </c>
      <c r="T49" s="7">
        <f>SUMIF(Máj_maraton!B:B,B49,Máj_maraton!A:A)</f>
        <v>0</v>
      </c>
      <c r="U49" s="13">
        <f>SUMIF(Letní_maraton!B:B,B49,Letní_maraton!Q:Q)</f>
        <v>0</v>
      </c>
      <c r="V49" s="11">
        <f>SUMIF(Letní_maraton!B:B,B49,Letní_maraton!S:S)</f>
        <v>0</v>
      </c>
      <c r="W49" s="11">
        <f>SUMIF(Letní_maraton!B:B,B49,Letní_maraton!A:A)</f>
        <v>0</v>
      </c>
      <c r="X49" s="8">
        <f>SUMIF(Podzimní_maraton!B:B,B49,Podzimní_maraton!Q:Q)</f>
        <v>0</v>
      </c>
      <c r="Y49" s="7">
        <f>SUMIF(Podzimní_maraton!B:B,B49,Podzimní_maraton!S:S)</f>
        <v>0</v>
      </c>
      <c r="Z49" s="7">
        <f>SUMIF(Podzimní_maraton!B:B,B49,Podzimní_maraton!A:A)</f>
        <v>0</v>
      </c>
      <c r="AA49" s="13">
        <f>SUMIF(Říjen_maraton!B:B,B49,Říjen_maraton!Q:Q)</f>
        <v>0</v>
      </c>
      <c r="AB49" s="11">
        <f>SUMIF(Říjen_maraton!B:B,B49,Říjen_maraton!S:S)</f>
        <v>0</v>
      </c>
      <c r="AC49" s="11">
        <f>SUMIF(Říjen_maraton!B:B,B49,Říjen_maraton!A:A)</f>
        <v>0</v>
      </c>
    </row>
    <row r="50" spans="1:29" ht="15">
      <c r="A50" s="5">
        <f>_xlfn.RANK.EQ(J50,J:J,0)</f>
        <v>10</v>
      </c>
      <c r="F50" s="7">
        <f>COUNTIF(Jarní_maraton!B:B,B50)+COUNTIF(Máj_maraton!B:B,B50)+COUNTIF(Letní_maraton!B:B,B50)+COUNTIF(Podzimní_maraton!B:B,B50)+COUNTIF(Říjen_maraton!B:B,B50)</f>
        <v>0</v>
      </c>
      <c r="G50" s="7">
        <f>SUMIF(Jarní_maraton!B:B,B50,Jarní_maraton!M:M)+SUMIF(Máj_maraton!B:B,B50,Máj_maraton!M:M)+SUMIF(Letní_maraton!B:B,B50,Letní_maraton!M:M)+SUMIF(Podzimní_maraton!B:B,B50,Podzimní_maraton!M:M)+SUMIF(Říjen_maraton!B:B,B50,Říjen_maraton!M:M)</f>
        <v>0</v>
      </c>
      <c r="H50" s="8">
        <f>O50+R50+U50+X50+AA50</f>
        <v>0</v>
      </c>
      <c r="I50" s="9" t="e">
        <f>H50/G50</f>
        <v>#DIV/0!</v>
      </c>
      <c r="J50" s="5">
        <f>P50+S50+V50+Y50+AB50</f>
        <v>0</v>
      </c>
      <c r="K50" s="7">
        <f>SUMIF(Jarní_maraton!B:B,B50,Jarní_maraton!G:G)+SUMIF(Máj_maraton!B:B,B50,Máj_maraton!G:G)+SUMIF(Letní_maraton!B:B,B50,Letní_maraton!G:G)+SUMIF(Podzimní_maraton!B:B,B50,Podzimní_maraton!G:G)+SUMIF(Říjen_maraton!B:B,B50,Říjen_maraton!G:G)</f>
        <v>0</v>
      </c>
      <c r="L50" s="7">
        <f>SUMIF(Jarní_maraton!B:B,B50,Jarní_maraton!H:H)+SUMIF(Máj_maraton!B:B,B50,Máj_maraton!H:H)+SUMIF(Letní_maraton!B:B,B50,Letní_maraton!H:H)+SUMIF(Podzimní_maraton!B:B,B50,Podzimní_maraton!H:H)+SUMIF(Říjen_maraton!B:B,B50,Říjen_maraton!H:H)</f>
        <v>0</v>
      </c>
      <c r="M50" s="7">
        <f>SUMIF(Jarní_maraton!B:B,B50,Jarní_maraton!I:I)+SUMIF(Máj_maraton!B:B,B50,Máj_maraton!I:I)+SUMIF(Letní_maraton!B:B,B50,Letní_maraton!I:I)+SUMIF(Podzimní_maraton!B:B,B50,Podzimní_maraton!I:I)+SUMIF(Říjen_maraton!B:B,B50,Říjen_maraton!I:I)</f>
        <v>0</v>
      </c>
      <c r="N50" s="7">
        <f>SUMIF(Jarní_maraton!B:B,B50,Jarní_maraton!J:J)+SUMIF(Máj_maraton!B:B,B50,Máj_maraton!J:J)+SUMIF(Letní_maraton!B:B,B50,Letní_maraton!J:J)+SUMIF(Podzimní_maraton!B:B,B50,Podzimní_maraton!J:J)+SUMIF(Říjen_maraton!B:B,B50,Říjen_maraton!J:J)</f>
        <v>0</v>
      </c>
      <c r="O50" s="10">
        <f>SUMIF(Jarní_maraton!B:B,B50,Jarní_maraton!Q:Q)</f>
        <v>0</v>
      </c>
      <c r="P50" s="11">
        <f>SUMIF(Jarní_maraton!B:B,B50,Jarní_maraton!S:S)</f>
        <v>0</v>
      </c>
      <c r="Q50" s="11">
        <f>SUMIF(Jarní_maraton!B:B,B50,Jarní_maraton!A:A)</f>
        <v>0</v>
      </c>
      <c r="R50" s="12">
        <f>SUMIF(Máj_maraton!B:B,B50,Máj_maraton!Q:Q)</f>
        <v>0</v>
      </c>
      <c r="S50" s="7">
        <f>SUMIF(Máj_maraton!B:B,B50,Máj_maraton!S:S)</f>
        <v>0</v>
      </c>
      <c r="T50" s="7">
        <f>SUMIF(Máj_maraton!B:B,B50,Máj_maraton!A:A)</f>
        <v>0</v>
      </c>
      <c r="U50" s="13">
        <f>SUMIF(Letní_maraton!B:B,B50,Letní_maraton!Q:Q)</f>
        <v>0</v>
      </c>
      <c r="V50" s="11">
        <f>SUMIF(Letní_maraton!B:B,B50,Letní_maraton!S:S)</f>
        <v>0</v>
      </c>
      <c r="W50" s="11">
        <f>SUMIF(Letní_maraton!B:B,B50,Letní_maraton!A:A)</f>
        <v>0</v>
      </c>
      <c r="X50" s="8">
        <f>SUMIF(Podzimní_maraton!B:B,B50,Podzimní_maraton!Q:Q)</f>
        <v>0</v>
      </c>
      <c r="Y50" s="7">
        <f>SUMIF(Podzimní_maraton!B:B,B50,Podzimní_maraton!S:S)</f>
        <v>0</v>
      </c>
      <c r="Z50" s="7">
        <f>SUMIF(Podzimní_maraton!B:B,B50,Podzimní_maraton!A:A)</f>
        <v>0</v>
      </c>
      <c r="AA50" s="13">
        <f>SUMIF(Říjen_maraton!B:B,B50,Říjen_maraton!Q:Q)</f>
        <v>0</v>
      </c>
      <c r="AB50" s="11">
        <f>SUMIF(Říjen_maraton!B:B,B50,Říjen_maraton!S:S)</f>
        <v>0</v>
      </c>
      <c r="AC50" s="11">
        <f>SUMIF(Říjen_maraton!B:B,B50,Říjen_maraton!A:A)</f>
        <v>0</v>
      </c>
    </row>
    <row r="51" spans="1:29" ht="15">
      <c r="A51" s="5">
        <f>_xlfn.RANK.EQ(J51,J:J,0)</f>
        <v>10</v>
      </c>
      <c r="F51" s="7">
        <f>COUNTIF(Jarní_maraton!B:B,B51)+COUNTIF(Máj_maraton!B:B,B51)+COUNTIF(Letní_maraton!B:B,B51)+COUNTIF(Podzimní_maraton!B:B,B51)+COUNTIF(Říjen_maraton!B:B,B51)</f>
        <v>0</v>
      </c>
      <c r="G51" s="7">
        <f>SUMIF(Jarní_maraton!B:B,B51,Jarní_maraton!M:M)+SUMIF(Máj_maraton!B:B,B51,Máj_maraton!M:M)+SUMIF(Letní_maraton!B:B,B51,Letní_maraton!M:M)+SUMIF(Podzimní_maraton!B:B,B51,Podzimní_maraton!M:M)+SUMIF(Říjen_maraton!B:B,B51,Říjen_maraton!M:M)</f>
        <v>0</v>
      </c>
      <c r="H51" s="8">
        <f>O51+R51+U51+X51+AA51</f>
        <v>0</v>
      </c>
      <c r="I51" s="9" t="e">
        <f>H51/G51</f>
        <v>#DIV/0!</v>
      </c>
      <c r="J51" s="5">
        <f>P51+S51+V51+Y51+AB51</f>
        <v>0</v>
      </c>
      <c r="K51" s="7">
        <f>SUMIF(Jarní_maraton!B:B,B51,Jarní_maraton!G:G)+SUMIF(Máj_maraton!B:B,B51,Máj_maraton!G:G)+SUMIF(Letní_maraton!B:B,B51,Letní_maraton!G:G)+SUMIF(Podzimní_maraton!B:B,B51,Podzimní_maraton!G:G)+SUMIF(Říjen_maraton!B:B,B51,Říjen_maraton!G:G)</f>
        <v>0</v>
      </c>
      <c r="L51" s="7">
        <f>SUMIF(Jarní_maraton!B:B,B51,Jarní_maraton!H:H)+SUMIF(Máj_maraton!B:B,B51,Máj_maraton!H:H)+SUMIF(Letní_maraton!B:B,B51,Letní_maraton!H:H)+SUMIF(Podzimní_maraton!B:B,B51,Podzimní_maraton!H:H)+SUMIF(Říjen_maraton!B:B,B51,Říjen_maraton!H:H)</f>
        <v>0</v>
      </c>
      <c r="M51" s="7">
        <f>SUMIF(Jarní_maraton!B:B,B51,Jarní_maraton!I:I)+SUMIF(Máj_maraton!B:B,B51,Máj_maraton!I:I)+SUMIF(Letní_maraton!B:B,B51,Letní_maraton!I:I)+SUMIF(Podzimní_maraton!B:B,B51,Podzimní_maraton!I:I)+SUMIF(Říjen_maraton!B:B,B51,Říjen_maraton!I:I)</f>
        <v>0</v>
      </c>
      <c r="N51" s="7">
        <f>SUMIF(Jarní_maraton!B:B,B51,Jarní_maraton!J:J)+SUMIF(Máj_maraton!B:B,B51,Máj_maraton!J:J)+SUMIF(Letní_maraton!B:B,B51,Letní_maraton!J:J)+SUMIF(Podzimní_maraton!B:B,B51,Podzimní_maraton!J:J)+SUMIF(Říjen_maraton!B:B,B51,Říjen_maraton!J:J)</f>
        <v>0</v>
      </c>
      <c r="O51" s="10">
        <f>SUMIF(Jarní_maraton!B:B,B51,Jarní_maraton!Q:Q)</f>
        <v>0</v>
      </c>
      <c r="P51" s="11">
        <f>SUMIF(Jarní_maraton!B:B,B51,Jarní_maraton!S:S)</f>
        <v>0</v>
      </c>
      <c r="Q51" s="11">
        <f>SUMIF(Jarní_maraton!B:B,B51,Jarní_maraton!A:A)</f>
        <v>0</v>
      </c>
      <c r="R51" s="12">
        <f>SUMIF(Máj_maraton!B:B,B51,Máj_maraton!Q:Q)</f>
        <v>0</v>
      </c>
      <c r="S51" s="7">
        <f>SUMIF(Máj_maraton!B:B,B51,Máj_maraton!S:S)</f>
        <v>0</v>
      </c>
      <c r="T51" s="7">
        <f>SUMIF(Máj_maraton!B:B,B51,Máj_maraton!A:A)</f>
        <v>0</v>
      </c>
      <c r="U51" s="13">
        <f>SUMIF(Letní_maraton!B:B,B51,Letní_maraton!Q:Q)</f>
        <v>0</v>
      </c>
      <c r="V51" s="11">
        <f>SUMIF(Letní_maraton!B:B,B51,Letní_maraton!S:S)</f>
        <v>0</v>
      </c>
      <c r="W51" s="11">
        <f>SUMIF(Letní_maraton!B:B,B51,Letní_maraton!A:A)</f>
        <v>0</v>
      </c>
      <c r="X51" s="8">
        <f>SUMIF(Podzimní_maraton!B:B,B51,Podzimní_maraton!Q:Q)</f>
        <v>0</v>
      </c>
      <c r="Y51" s="7">
        <f>SUMIF(Podzimní_maraton!B:B,B51,Podzimní_maraton!S:S)</f>
        <v>0</v>
      </c>
      <c r="Z51" s="7">
        <f>SUMIF(Podzimní_maraton!B:B,B51,Podzimní_maraton!A:A)</f>
        <v>0</v>
      </c>
      <c r="AA51" s="13">
        <f>SUMIF(Říjen_maraton!B:B,B51,Říjen_maraton!Q:Q)</f>
        <v>0</v>
      </c>
      <c r="AB51" s="11">
        <f>SUMIF(Říjen_maraton!B:B,B51,Říjen_maraton!S:S)</f>
        <v>0</v>
      </c>
      <c r="AC51" s="11">
        <f>SUMIF(Říjen_maraton!B:B,B51,Říjen_maraton!A:A)</f>
        <v>0</v>
      </c>
    </row>
    <row r="52" spans="1:29" ht="15">
      <c r="A52" s="5">
        <f>_xlfn.RANK.EQ(J52,J:J,0)</f>
        <v>10</v>
      </c>
      <c r="F52" s="7">
        <f>COUNTIF(Jarní_maraton!B:B,B52)+COUNTIF(Máj_maraton!B:B,B52)+COUNTIF(Letní_maraton!B:B,B52)+COUNTIF(Podzimní_maraton!B:B,B52)+COUNTIF(Říjen_maraton!B:B,B52)</f>
        <v>0</v>
      </c>
      <c r="G52" s="7">
        <f>SUMIF(Jarní_maraton!B:B,B52,Jarní_maraton!M:M)+SUMIF(Máj_maraton!B:B,B52,Máj_maraton!M:M)+SUMIF(Letní_maraton!B:B,B52,Letní_maraton!M:M)+SUMIF(Podzimní_maraton!B:B,B52,Podzimní_maraton!M:M)+SUMIF(Říjen_maraton!B:B,B52,Říjen_maraton!M:M)</f>
        <v>0</v>
      </c>
      <c r="H52" s="8">
        <f>O52+R52+U52+X52+AA52</f>
        <v>0</v>
      </c>
      <c r="I52" s="9" t="e">
        <f>H52/G52</f>
        <v>#DIV/0!</v>
      </c>
      <c r="J52" s="5">
        <f>P52+S52+V52+Y52+AB52</f>
        <v>0</v>
      </c>
      <c r="K52" s="7">
        <f>SUMIF(Jarní_maraton!B:B,B52,Jarní_maraton!G:G)+SUMIF(Máj_maraton!B:B,B52,Máj_maraton!G:G)+SUMIF(Letní_maraton!B:B,B52,Letní_maraton!G:G)+SUMIF(Podzimní_maraton!B:B,B52,Podzimní_maraton!G:G)+SUMIF(Říjen_maraton!B:B,B52,Říjen_maraton!G:G)</f>
        <v>0</v>
      </c>
      <c r="L52" s="7">
        <f>SUMIF(Jarní_maraton!B:B,B52,Jarní_maraton!H:H)+SUMIF(Máj_maraton!B:B,B52,Máj_maraton!H:H)+SUMIF(Letní_maraton!B:B,B52,Letní_maraton!H:H)+SUMIF(Podzimní_maraton!B:B,B52,Podzimní_maraton!H:H)+SUMIF(Říjen_maraton!B:B,B52,Říjen_maraton!H:H)</f>
        <v>0</v>
      </c>
      <c r="M52" s="7">
        <f>SUMIF(Jarní_maraton!B:B,B52,Jarní_maraton!I:I)+SUMIF(Máj_maraton!B:B,B52,Máj_maraton!I:I)+SUMIF(Letní_maraton!B:B,B52,Letní_maraton!I:I)+SUMIF(Podzimní_maraton!B:B,B52,Podzimní_maraton!I:I)+SUMIF(Říjen_maraton!B:B,B52,Říjen_maraton!I:I)</f>
        <v>0</v>
      </c>
      <c r="N52" s="7">
        <f>SUMIF(Jarní_maraton!B:B,B52,Jarní_maraton!J:J)+SUMIF(Máj_maraton!B:B,B52,Máj_maraton!J:J)+SUMIF(Letní_maraton!B:B,B52,Letní_maraton!J:J)+SUMIF(Podzimní_maraton!B:B,B52,Podzimní_maraton!J:J)+SUMIF(Říjen_maraton!B:B,B52,Říjen_maraton!J:J)</f>
        <v>0</v>
      </c>
      <c r="O52" s="10">
        <f>SUMIF(Jarní_maraton!B:B,B52,Jarní_maraton!Q:Q)</f>
        <v>0</v>
      </c>
      <c r="P52" s="11">
        <f>SUMIF(Jarní_maraton!B:B,B52,Jarní_maraton!S:S)</f>
        <v>0</v>
      </c>
      <c r="Q52" s="11">
        <f>SUMIF(Jarní_maraton!B:B,B52,Jarní_maraton!A:A)</f>
        <v>0</v>
      </c>
      <c r="R52" s="12">
        <f>SUMIF(Máj_maraton!B:B,B52,Máj_maraton!Q:Q)</f>
        <v>0</v>
      </c>
      <c r="S52" s="7">
        <f>SUMIF(Máj_maraton!B:B,B52,Máj_maraton!S:S)</f>
        <v>0</v>
      </c>
      <c r="T52" s="7">
        <f>SUMIF(Máj_maraton!B:B,B52,Máj_maraton!A:A)</f>
        <v>0</v>
      </c>
      <c r="U52" s="13">
        <f>SUMIF(Letní_maraton!B:B,B52,Letní_maraton!Q:Q)</f>
        <v>0</v>
      </c>
      <c r="V52" s="11">
        <f>SUMIF(Letní_maraton!B:B,B52,Letní_maraton!S:S)</f>
        <v>0</v>
      </c>
      <c r="W52" s="11">
        <f>SUMIF(Letní_maraton!B:B,B52,Letní_maraton!A:A)</f>
        <v>0</v>
      </c>
      <c r="X52" s="8">
        <f>SUMIF(Podzimní_maraton!B:B,B52,Podzimní_maraton!Q:Q)</f>
        <v>0</v>
      </c>
      <c r="Y52" s="7">
        <f>SUMIF(Podzimní_maraton!B:B,B52,Podzimní_maraton!S:S)</f>
        <v>0</v>
      </c>
      <c r="Z52" s="7">
        <f>SUMIF(Podzimní_maraton!B:B,B52,Podzimní_maraton!A:A)</f>
        <v>0</v>
      </c>
      <c r="AA52" s="13">
        <f>SUMIF(Říjen_maraton!B:B,B52,Říjen_maraton!Q:Q)</f>
        <v>0</v>
      </c>
      <c r="AB52" s="11">
        <f>SUMIF(Říjen_maraton!B:B,B52,Říjen_maraton!S:S)</f>
        <v>0</v>
      </c>
      <c r="AC52" s="11">
        <f>SUMIF(Říjen_maraton!B:B,B52,Říjen_maraton!A:A)</f>
        <v>0</v>
      </c>
    </row>
    <row r="53" spans="1:29" ht="15">
      <c r="A53" s="5">
        <f>_xlfn.RANK.EQ(J53,J:J,0)</f>
        <v>10</v>
      </c>
      <c r="F53" s="7">
        <f>COUNTIF(Jarní_maraton!B:B,B53)+COUNTIF(Máj_maraton!B:B,B53)+COUNTIF(Letní_maraton!B:B,B53)+COUNTIF(Podzimní_maraton!B:B,B53)+COUNTIF(Říjen_maraton!B:B,B53)</f>
        <v>0</v>
      </c>
      <c r="G53" s="7">
        <f>SUMIF(Jarní_maraton!B:B,B53,Jarní_maraton!M:M)+SUMIF(Máj_maraton!B:B,B53,Máj_maraton!M:M)+SUMIF(Letní_maraton!B:B,B53,Letní_maraton!M:M)+SUMIF(Podzimní_maraton!B:B,B53,Podzimní_maraton!M:M)+SUMIF(Říjen_maraton!B:B,B53,Říjen_maraton!M:M)</f>
        <v>0</v>
      </c>
      <c r="H53" s="8">
        <f>O53+R53+U53+X53+AA53</f>
        <v>0</v>
      </c>
      <c r="I53" s="9" t="e">
        <f>H53/G53</f>
        <v>#DIV/0!</v>
      </c>
      <c r="J53" s="5">
        <f>P53+S53+V53+Y53+AB53</f>
        <v>0</v>
      </c>
      <c r="K53" s="7">
        <f>SUMIF(Jarní_maraton!B:B,B53,Jarní_maraton!G:G)+SUMIF(Máj_maraton!B:B,B53,Máj_maraton!G:G)+SUMIF(Letní_maraton!B:B,B53,Letní_maraton!G:G)+SUMIF(Podzimní_maraton!B:B,B53,Podzimní_maraton!G:G)+SUMIF(Říjen_maraton!B:B,B53,Říjen_maraton!G:G)</f>
        <v>0</v>
      </c>
      <c r="L53" s="7">
        <f>SUMIF(Jarní_maraton!B:B,B53,Jarní_maraton!H:H)+SUMIF(Máj_maraton!B:B,B53,Máj_maraton!H:H)+SUMIF(Letní_maraton!B:B,B53,Letní_maraton!H:H)+SUMIF(Podzimní_maraton!B:B,B53,Podzimní_maraton!H:H)+SUMIF(Říjen_maraton!B:B,B53,Říjen_maraton!H:H)</f>
        <v>0</v>
      </c>
      <c r="M53" s="7">
        <f>SUMIF(Jarní_maraton!B:B,B53,Jarní_maraton!I:I)+SUMIF(Máj_maraton!B:B,B53,Máj_maraton!I:I)+SUMIF(Letní_maraton!B:B,B53,Letní_maraton!I:I)+SUMIF(Podzimní_maraton!B:B,B53,Podzimní_maraton!I:I)+SUMIF(Říjen_maraton!B:B,B53,Říjen_maraton!I:I)</f>
        <v>0</v>
      </c>
      <c r="N53" s="7">
        <f>SUMIF(Jarní_maraton!B:B,B53,Jarní_maraton!J:J)+SUMIF(Máj_maraton!B:B,B53,Máj_maraton!J:J)+SUMIF(Letní_maraton!B:B,B53,Letní_maraton!J:J)+SUMIF(Podzimní_maraton!B:B,B53,Podzimní_maraton!J:J)+SUMIF(Říjen_maraton!B:B,B53,Říjen_maraton!J:J)</f>
        <v>0</v>
      </c>
      <c r="O53" s="10">
        <f>SUMIF(Jarní_maraton!B:B,B53,Jarní_maraton!Q:Q)</f>
        <v>0</v>
      </c>
      <c r="P53" s="11">
        <f>SUMIF(Jarní_maraton!B:B,B53,Jarní_maraton!S:S)</f>
        <v>0</v>
      </c>
      <c r="Q53" s="11">
        <f>SUMIF(Jarní_maraton!B:B,B53,Jarní_maraton!A:A)</f>
        <v>0</v>
      </c>
      <c r="R53" s="12">
        <f>SUMIF(Máj_maraton!B:B,B53,Máj_maraton!Q:Q)</f>
        <v>0</v>
      </c>
      <c r="S53" s="7">
        <f>SUMIF(Máj_maraton!B:B,B53,Máj_maraton!S:S)</f>
        <v>0</v>
      </c>
      <c r="T53" s="7">
        <f>SUMIF(Máj_maraton!B:B,B53,Máj_maraton!A:A)</f>
        <v>0</v>
      </c>
      <c r="U53" s="13">
        <f>SUMIF(Letní_maraton!B:B,B53,Letní_maraton!Q:Q)</f>
        <v>0</v>
      </c>
      <c r="V53" s="11">
        <f>SUMIF(Letní_maraton!B:B,B53,Letní_maraton!S:S)</f>
        <v>0</v>
      </c>
      <c r="W53" s="11">
        <f>SUMIF(Letní_maraton!B:B,B53,Letní_maraton!A:A)</f>
        <v>0</v>
      </c>
      <c r="X53" s="8">
        <f>SUMIF(Podzimní_maraton!B:B,B53,Podzimní_maraton!Q:Q)</f>
        <v>0</v>
      </c>
      <c r="Y53" s="7">
        <f>SUMIF(Podzimní_maraton!B:B,B53,Podzimní_maraton!S:S)</f>
        <v>0</v>
      </c>
      <c r="Z53" s="7">
        <f>SUMIF(Podzimní_maraton!B:B,B53,Podzimní_maraton!A:A)</f>
        <v>0</v>
      </c>
      <c r="AA53" s="13">
        <f>SUMIF(Říjen_maraton!B:B,B53,Říjen_maraton!Q:Q)</f>
        <v>0</v>
      </c>
      <c r="AB53" s="11">
        <f>SUMIF(Říjen_maraton!B:B,B53,Říjen_maraton!S:S)</f>
        <v>0</v>
      </c>
      <c r="AC53" s="11">
        <f>SUMIF(Říjen_maraton!B:B,B53,Říjen_maraton!A:A)</f>
        <v>0</v>
      </c>
    </row>
    <row r="54" spans="1:29" ht="15">
      <c r="A54" s="5">
        <f>_xlfn.RANK.EQ(J54,J:J,0)</f>
        <v>10</v>
      </c>
      <c r="F54" s="7">
        <f>COUNTIF(Jarní_maraton!B:B,B54)+COUNTIF(Máj_maraton!B:B,B54)+COUNTIF(Letní_maraton!B:B,B54)+COUNTIF(Podzimní_maraton!B:B,B54)+COUNTIF(Říjen_maraton!B:B,B54)</f>
        <v>0</v>
      </c>
      <c r="G54" s="7">
        <f>SUMIF(Jarní_maraton!B:B,B54,Jarní_maraton!M:M)+SUMIF(Máj_maraton!B:B,B54,Máj_maraton!M:M)+SUMIF(Letní_maraton!B:B,B54,Letní_maraton!M:M)+SUMIF(Podzimní_maraton!B:B,B54,Podzimní_maraton!M:M)+SUMIF(Říjen_maraton!B:B,B54,Říjen_maraton!M:M)</f>
        <v>0</v>
      </c>
      <c r="H54" s="8">
        <f>O54+R54+U54+X54+AA54</f>
        <v>0</v>
      </c>
      <c r="I54" s="9" t="e">
        <f>H54/G54</f>
        <v>#DIV/0!</v>
      </c>
      <c r="J54" s="5">
        <f>P54+S54+V54+Y54+AB54</f>
        <v>0</v>
      </c>
      <c r="K54" s="7">
        <f>SUMIF(Jarní_maraton!B:B,B54,Jarní_maraton!G:G)+SUMIF(Máj_maraton!B:B,B54,Máj_maraton!G:G)+SUMIF(Letní_maraton!B:B,B54,Letní_maraton!G:G)+SUMIF(Podzimní_maraton!B:B,B54,Podzimní_maraton!G:G)+SUMIF(Říjen_maraton!B:B,B54,Říjen_maraton!G:G)</f>
        <v>0</v>
      </c>
      <c r="L54" s="7">
        <f>SUMIF(Jarní_maraton!B:B,B54,Jarní_maraton!H:H)+SUMIF(Máj_maraton!B:B,B54,Máj_maraton!H:H)+SUMIF(Letní_maraton!B:B,B54,Letní_maraton!H:H)+SUMIF(Podzimní_maraton!B:B,B54,Podzimní_maraton!H:H)+SUMIF(Říjen_maraton!B:B,B54,Říjen_maraton!H:H)</f>
        <v>0</v>
      </c>
      <c r="M54" s="7">
        <f>SUMIF(Jarní_maraton!B:B,B54,Jarní_maraton!I:I)+SUMIF(Máj_maraton!B:B,B54,Máj_maraton!I:I)+SUMIF(Letní_maraton!B:B,B54,Letní_maraton!I:I)+SUMIF(Podzimní_maraton!B:B,B54,Podzimní_maraton!I:I)+SUMIF(Říjen_maraton!B:B,B54,Říjen_maraton!I:I)</f>
        <v>0</v>
      </c>
      <c r="N54" s="7">
        <f>SUMIF(Jarní_maraton!B:B,B54,Jarní_maraton!J:J)+SUMIF(Máj_maraton!B:B,B54,Máj_maraton!J:J)+SUMIF(Letní_maraton!B:B,B54,Letní_maraton!J:J)+SUMIF(Podzimní_maraton!B:B,B54,Podzimní_maraton!J:J)+SUMIF(Říjen_maraton!B:B,B54,Říjen_maraton!J:J)</f>
        <v>0</v>
      </c>
      <c r="O54" s="10">
        <f>SUMIF(Jarní_maraton!B:B,B54,Jarní_maraton!Q:Q)</f>
        <v>0</v>
      </c>
      <c r="P54" s="11">
        <f>SUMIF(Jarní_maraton!B:B,B54,Jarní_maraton!S:S)</f>
        <v>0</v>
      </c>
      <c r="Q54" s="11">
        <f>SUMIF(Jarní_maraton!B:B,B54,Jarní_maraton!A:A)</f>
        <v>0</v>
      </c>
      <c r="R54" s="12">
        <f>SUMIF(Máj_maraton!B:B,B54,Máj_maraton!Q:Q)</f>
        <v>0</v>
      </c>
      <c r="S54" s="7">
        <f>SUMIF(Máj_maraton!B:B,B54,Máj_maraton!S:S)</f>
        <v>0</v>
      </c>
      <c r="T54" s="7">
        <f>SUMIF(Máj_maraton!B:B,B54,Máj_maraton!A:A)</f>
        <v>0</v>
      </c>
      <c r="U54" s="13">
        <f>SUMIF(Letní_maraton!B:B,B54,Letní_maraton!Q:Q)</f>
        <v>0</v>
      </c>
      <c r="V54" s="11">
        <f>SUMIF(Letní_maraton!B:B,B54,Letní_maraton!S:S)</f>
        <v>0</v>
      </c>
      <c r="W54" s="11">
        <f>SUMIF(Letní_maraton!B:B,B54,Letní_maraton!A:A)</f>
        <v>0</v>
      </c>
      <c r="X54" s="8">
        <f>SUMIF(Podzimní_maraton!B:B,B54,Podzimní_maraton!Q:Q)</f>
        <v>0</v>
      </c>
      <c r="Y54" s="7">
        <f>SUMIF(Podzimní_maraton!B:B,B54,Podzimní_maraton!S:S)</f>
        <v>0</v>
      </c>
      <c r="Z54" s="7">
        <f>SUMIF(Podzimní_maraton!B:B,B54,Podzimní_maraton!A:A)</f>
        <v>0</v>
      </c>
      <c r="AA54" s="13">
        <f>SUMIF(Říjen_maraton!B:B,B54,Říjen_maraton!Q:Q)</f>
        <v>0</v>
      </c>
      <c r="AB54" s="11">
        <f>SUMIF(Říjen_maraton!B:B,B54,Říjen_maraton!S:S)</f>
        <v>0</v>
      </c>
      <c r="AC54" s="11">
        <f>SUMIF(Říjen_maraton!B:B,B54,Říjen_maraton!A:A)</f>
        <v>0</v>
      </c>
    </row>
    <row r="55" spans="1:29" ht="15">
      <c r="A55" s="5">
        <f>_xlfn.RANK.EQ(J55,J:J,0)</f>
        <v>10</v>
      </c>
      <c r="F55" s="7">
        <f>COUNTIF(Jarní_maraton!B:B,B55)+COUNTIF(Máj_maraton!B:B,B55)+COUNTIF(Letní_maraton!B:B,B55)+COUNTIF(Podzimní_maraton!B:B,B55)+COUNTIF(Říjen_maraton!B:B,B55)</f>
        <v>0</v>
      </c>
      <c r="G55" s="7">
        <f>SUMIF(Jarní_maraton!B:B,B55,Jarní_maraton!M:M)+SUMIF(Máj_maraton!B:B,B55,Máj_maraton!M:M)+SUMIF(Letní_maraton!B:B,B55,Letní_maraton!M:M)+SUMIF(Podzimní_maraton!B:B,B55,Podzimní_maraton!M:M)+SUMIF(Říjen_maraton!B:B,B55,Říjen_maraton!M:M)</f>
        <v>0</v>
      </c>
      <c r="H55" s="8">
        <f>O55+R55+U55+X55+AA55</f>
        <v>0</v>
      </c>
      <c r="I55" s="9" t="e">
        <f>H55/G55</f>
        <v>#DIV/0!</v>
      </c>
      <c r="J55" s="5">
        <f>P55+S55+V55+Y55+AB55</f>
        <v>0</v>
      </c>
      <c r="K55" s="7">
        <f>SUMIF(Jarní_maraton!B:B,B55,Jarní_maraton!G:G)+SUMIF(Máj_maraton!B:B,B55,Máj_maraton!G:G)+SUMIF(Letní_maraton!B:B,B55,Letní_maraton!G:G)+SUMIF(Podzimní_maraton!B:B,B55,Podzimní_maraton!G:G)+SUMIF(Říjen_maraton!B:B,B55,Říjen_maraton!G:G)</f>
        <v>0</v>
      </c>
      <c r="L55" s="7">
        <f>SUMIF(Jarní_maraton!B:B,B55,Jarní_maraton!H:H)+SUMIF(Máj_maraton!B:B,B55,Máj_maraton!H:H)+SUMIF(Letní_maraton!B:B,B55,Letní_maraton!H:H)+SUMIF(Podzimní_maraton!B:B,B55,Podzimní_maraton!H:H)+SUMIF(Říjen_maraton!B:B,B55,Říjen_maraton!H:H)</f>
        <v>0</v>
      </c>
      <c r="M55" s="7">
        <f>SUMIF(Jarní_maraton!B:B,B55,Jarní_maraton!I:I)+SUMIF(Máj_maraton!B:B,B55,Máj_maraton!I:I)+SUMIF(Letní_maraton!B:B,B55,Letní_maraton!I:I)+SUMIF(Podzimní_maraton!B:B,B55,Podzimní_maraton!I:I)+SUMIF(Říjen_maraton!B:B,B55,Říjen_maraton!I:I)</f>
        <v>0</v>
      </c>
      <c r="N55" s="7">
        <f>SUMIF(Jarní_maraton!B:B,B55,Jarní_maraton!J:J)+SUMIF(Máj_maraton!B:B,B55,Máj_maraton!J:J)+SUMIF(Letní_maraton!B:B,B55,Letní_maraton!J:J)+SUMIF(Podzimní_maraton!B:B,B55,Podzimní_maraton!J:J)+SUMIF(Říjen_maraton!B:B,B55,Říjen_maraton!J:J)</f>
        <v>0</v>
      </c>
      <c r="O55" s="10">
        <f>SUMIF(Jarní_maraton!B:B,B55,Jarní_maraton!Q:Q)</f>
        <v>0</v>
      </c>
      <c r="P55" s="11">
        <f>SUMIF(Jarní_maraton!B:B,B55,Jarní_maraton!S:S)</f>
        <v>0</v>
      </c>
      <c r="Q55" s="11">
        <f>SUMIF(Jarní_maraton!B:B,B55,Jarní_maraton!A:A)</f>
        <v>0</v>
      </c>
      <c r="R55" s="12">
        <f>SUMIF(Máj_maraton!B:B,B55,Máj_maraton!Q:Q)</f>
        <v>0</v>
      </c>
      <c r="S55" s="7">
        <f>SUMIF(Máj_maraton!B:B,B55,Máj_maraton!S:S)</f>
        <v>0</v>
      </c>
      <c r="T55" s="7">
        <f>SUMIF(Máj_maraton!B:B,B55,Máj_maraton!A:A)</f>
        <v>0</v>
      </c>
      <c r="U55" s="13">
        <f>SUMIF(Letní_maraton!B:B,B55,Letní_maraton!Q:Q)</f>
        <v>0</v>
      </c>
      <c r="V55" s="11">
        <f>SUMIF(Letní_maraton!B:B,B55,Letní_maraton!S:S)</f>
        <v>0</v>
      </c>
      <c r="W55" s="11">
        <f>SUMIF(Letní_maraton!B:B,B55,Letní_maraton!A:A)</f>
        <v>0</v>
      </c>
      <c r="X55" s="8">
        <f>SUMIF(Podzimní_maraton!B:B,B55,Podzimní_maraton!Q:Q)</f>
        <v>0</v>
      </c>
      <c r="Y55" s="7">
        <f>SUMIF(Podzimní_maraton!B:B,B55,Podzimní_maraton!S:S)</f>
        <v>0</v>
      </c>
      <c r="Z55" s="7">
        <f>SUMIF(Podzimní_maraton!B:B,B55,Podzimní_maraton!A:A)</f>
        <v>0</v>
      </c>
      <c r="AA55" s="13">
        <f>SUMIF(Říjen_maraton!B:B,B55,Říjen_maraton!Q:Q)</f>
        <v>0</v>
      </c>
      <c r="AB55" s="11">
        <f>SUMIF(Říjen_maraton!B:B,B55,Říjen_maraton!S:S)</f>
        <v>0</v>
      </c>
      <c r="AC55" s="11">
        <f>SUMIF(Říjen_maraton!B:B,B55,Říjen_maraton!A:A)</f>
        <v>0</v>
      </c>
    </row>
    <row r="56" spans="1:29" ht="15">
      <c r="A56" s="5">
        <f>_xlfn.RANK.EQ(J56,J:J,0)</f>
        <v>10</v>
      </c>
      <c r="F56" s="7">
        <f>COUNTIF(Jarní_maraton!B:B,B56)+COUNTIF(Máj_maraton!B:B,B56)+COUNTIF(Letní_maraton!B:B,B56)+COUNTIF(Podzimní_maraton!B:B,B56)+COUNTIF(Říjen_maraton!B:B,B56)</f>
        <v>0</v>
      </c>
      <c r="G56" s="7">
        <f>SUMIF(Jarní_maraton!B:B,B56,Jarní_maraton!M:M)+SUMIF(Máj_maraton!B:B,B56,Máj_maraton!M:M)+SUMIF(Letní_maraton!B:B,B56,Letní_maraton!M:M)+SUMIF(Podzimní_maraton!B:B,B56,Podzimní_maraton!M:M)+SUMIF(Říjen_maraton!B:B,B56,Říjen_maraton!M:M)</f>
        <v>0</v>
      </c>
      <c r="H56" s="8">
        <f>O56+R56+U56+X56+AA56</f>
        <v>0</v>
      </c>
      <c r="I56" s="9" t="e">
        <f>H56/G56</f>
        <v>#DIV/0!</v>
      </c>
      <c r="J56" s="5">
        <f>P56+S56+V56+Y56+AB56</f>
        <v>0</v>
      </c>
      <c r="K56" s="7">
        <f>SUMIF(Jarní_maraton!B:B,B56,Jarní_maraton!G:G)+SUMIF(Máj_maraton!B:B,B56,Máj_maraton!G:G)+SUMIF(Letní_maraton!B:B,B56,Letní_maraton!G:G)+SUMIF(Podzimní_maraton!B:B,B56,Podzimní_maraton!G:G)+SUMIF(Říjen_maraton!B:B,B56,Říjen_maraton!G:G)</f>
        <v>0</v>
      </c>
      <c r="L56" s="7">
        <f>SUMIF(Jarní_maraton!B:B,B56,Jarní_maraton!H:H)+SUMIF(Máj_maraton!B:B,B56,Máj_maraton!H:H)+SUMIF(Letní_maraton!B:B,B56,Letní_maraton!H:H)+SUMIF(Podzimní_maraton!B:B,B56,Podzimní_maraton!H:H)+SUMIF(Říjen_maraton!B:B,B56,Říjen_maraton!H:H)</f>
        <v>0</v>
      </c>
      <c r="M56" s="7">
        <f>SUMIF(Jarní_maraton!B:B,B56,Jarní_maraton!I:I)+SUMIF(Máj_maraton!B:B,B56,Máj_maraton!I:I)+SUMIF(Letní_maraton!B:B,B56,Letní_maraton!I:I)+SUMIF(Podzimní_maraton!B:B,B56,Podzimní_maraton!I:I)+SUMIF(Říjen_maraton!B:B,B56,Říjen_maraton!I:I)</f>
        <v>0</v>
      </c>
      <c r="N56" s="7">
        <f>SUMIF(Jarní_maraton!B:B,B56,Jarní_maraton!J:J)+SUMIF(Máj_maraton!B:B,B56,Máj_maraton!J:J)+SUMIF(Letní_maraton!B:B,B56,Letní_maraton!J:J)+SUMIF(Podzimní_maraton!B:B,B56,Podzimní_maraton!J:J)+SUMIF(Říjen_maraton!B:B,B56,Říjen_maraton!J:J)</f>
        <v>0</v>
      </c>
      <c r="O56" s="10">
        <f>SUMIF(Jarní_maraton!B:B,B56,Jarní_maraton!Q:Q)</f>
        <v>0</v>
      </c>
      <c r="P56" s="11">
        <f>SUMIF(Jarní_maraton!B:B,B56,Jarní_maraton!S:S)</f>
        <v>0</v>
      </c>
      <c r="Q56" s="11">
        <f>SUMIF(Jarní_maraton!B:B,B56,Jarní_maraton!A:A)</f>
        <v>0</v>
      </c>
      <c r="R56" s="12">
        <f>SUMIF(Máj_maraton!B:B,B56,Máj_maraton!Q:Q)</f>
        <v>0</v>
      </c>
      <c r="S56" s="7">
        <f>SUMIF(Máj_maraton!B:B,B56,Máj_maraton!S:S)</f>
        <v>0</v>
      </c>
      <c r="T56" s="7">
        <f>SUMIF(Máj_maraton!B:B,B56,Máj_maraton!A:A)</f>
        <v>0</v>
      </c>
      <c r="U56" s="13">
        <f>SUMIF(Letní_maraton!B:B,B56,Letní_maraton!Q:Q)</f>
        <v>0</v>
      </c>
      <c r="V56" s="11">
        <f>SUMIF(Letní_maraton!B:B,B56,Letní_maraton!S:S)</f>
        <v>0</v>
      </c>
      <c r="W56" s="11">
        <f>SUMIF(Letní_maraton!B:B,B56,Letní_maraton!A:A)</f>
        <v>0</v>
      </c>
      <c r="X56" s="8">
        <f>SUMIF(Podzimní_maraton!B:B,B56,Podzimní_maraton!Q:Q)</f>
        <v>0</v>
      </c>
      <c r="Y56" s="7">
        <f>SUMIF(Podzimní_maraton!B:B,B56,Podzimní_maraton!S:S)</f>
        <v>0</v>
      </c>
      <c r="Z56" s="7">
        <f>SUMIF(Podzimní_maraton!B:B,B56,Podzimní_maraton!A:A)</f>
        <v>0</v>
      </c>
      <c r="AA56" s="13">
        <f>SUMIF(Říjen_maraton!B:B,B56,Říjen_maraton!Q:Q)</f>
        <v>0</v>
      </c>
      <c r="AB56" s="11">
        <f>SUMIF(Říjen_maraton!B:B,B56,Říjen_maraton!S:S)</f>
        <v>0</v>
      </c>
      <c r="AC56" s="11">
        <f>SUMIF(Říjen_maraton!B:B,B56,Říjen_maraton!A:A)</f>
        <v>0</v>
      </c>
    </row>
    <row r="57" spans="1:29" ht="15">
      <c r="A57" s="5">
        <f>_xlfn.RANK.EQ(J57,J:J,0)</f>
        <v>10</v>
      </c>
      <c r="F57" s="7">
        <f>COUNTIF(Jarní_maraton!B:B,B57)+COUNTIF(Máj_maraton!B:B,B57)+COUNTIF(Letní_maraton!B:B,B57)+COUNTIF(Podzimní_maraton!B:B,B57)+COUNTIF(Říjen_maraton!B:B,B57)</f>
        <v>0</v>
      </c>
      <c r="G57" s="7">
        <f>SUMIF(Jarní_maraton!B:B,B57,Jarní_maraton!M:M)+SUMIF(Máj_maraton!B:B,B57,Máj_maraton!M:M)+SUMIF(Letní_maraton!B:B,B57,Letní_maraton!M:M)+SUMIF(Podzimní_maraton!B:B,B57,Podzimní_maraton!M:M)+SUMIF(Říjen_maraton!B:B,B57,Říjen_maraton!M:M)</f>
        <v>0</v>
      </c>
      <c r="H57" s="8">
        <f>O57+R57+U57+X57+AA57</f>
        <v>0</v>
      </c>
      <c r="I57" s="9" t="e">
        <f>H57/G57</f>
        <v>#DIV/0!</v>
      </c>
      <c r="J57" s="5">
        <f>P57+S57+V57+Y57+AB57</f>
        <v>0</v>
      </c>
      <c r="K57" s="7">
        <f>SUMIF(Jarní_maraton!B:B,B57,Jarní_maraton!G:G)+SUMIF(Máj_maraton!B:B,B57,Máj_maraton!G:G)+SUMIF(Letní_maraton!B:B,B57,Letní_maraton!G:G)+SUMIF(Podzimní_maraton!B:B,B57,Podzimní_maraton!G:G)+SUMIF(Říjen_maraton!B:B,B57,Říjen_maraton!G:G)</f>
        <v>0</v>
      </c>
      <c r="L57" s="7">
        <f>SUMIF(Jarní_maraton!B:B,B57,Jarní_maraton!H:H)+SUMIF(Máj_maraton!B:B,B57,Máj_maraton!H:H)+SUMIF(Letní_maraton!B:B,B57,Letní_maraton!H:H)+SUMIF(Podzimní_maraton!B:B,B57,Podzimní_maraton!H:H)+SUMIF(Říjen_maraton!B:B,B57,Říjen_maraton!H:H)</f>
        <v>0</v>
      </c>
      <c r="M57" s="7">
        <f>SUMIF(Jarní_maraton!B:B,B57,Jarní_maraton!I:I)+SUMIF(Máj_maraton!B:B,B57,Máj_maraton!I:I)+SUMIF(Letní_maraton!B:B,B57,Letní_maraton!I:I)+SUMIF(Podzimní_maraton!B:B,B57,Podzimní_maraton!I:I)+SUMIF(Říjen_maraton!B:B,B57,Říjen_maraton!I:I)</f>
        <v>0</v>
      </c>
      <c r="N57" s="7">
        <f>SUMIF(Jarní_maraton!B:B,B57,Jarní_maraton!J:J)+SUMIF(Máj_maraton!B:B,B57,Máj_maraton!J:J)+SUMIF(Letní_maraton!B:B,B57,Letní_maraton!J:J)+SUMIF(Podzimní_maraton!B:B,B57,Podzimní_maraton!J:J)+SUMIF(Říjen_maraton!B:B,B57,Říjen_maraton!J:J)</f>
        <v>0</v>
      </c>
      <c r="O57" s="10">
        <f>SUMIF(Jarní_maraton!B:B,B57,Jarní_maraton!Q:Q)</f>
        <v>0</v>
      </c>
      <c r="P57" s="11">
        <f>SUMIF(Jarní_maraton!B:B,B57,Jarní_maraton!S:S)</f>
        <v>0</v>
      </c>
      <c r="Q57" s="11">
        <f>SUMIF(Jarní_maraton!B:B,B57,Jarní_maraton!A:A)</f>
        <v>0</v>
      </c>
      <c r="R57" s="12">
        <f>SUMIF(Máj_maraton!B:B,B57,Máj_maraton!Q:Q)</f>
        <v>0</v>
      </c>
      <c r="S57" s="7">
        <f>SUMIF(Máj_maraton!B:B,B57,Máj_maraton!S:S)</f>
        <v>0</v>
      </c>
      <c r="T57" s="7">
        <f>SUMIF(Máj_maraton!B:B,B57,Máj_maraton!A:A)</f>
        <v>0</v>
      </c>
      <c r="U57" s="13">
        <f>SUMIF(Letní_maraton!B:B,B57,Letní_maraton!Q:Q)</f>
        <v>0</v>
      </c>
      <c r="V57" s="11">
        <f>SUMIF(Letní_maraton!B:B,B57,Letní_maraton!S:S)</f>
        <v>0</v>
      </c>
      <c r="W57" s="11">
        <f>SUMIF(Letní_maraton!B:B,B57,Letní_maraton!A:A)</f>
        <v>0</v>
      </c>
      <c r="X57" s="8">
        <f>SUMIF(Podzimní_maraton!B:B,B57,Podzimní_maraton!Q:Q)</f>
        <v>0</v>
      </c>
      <c r="Y57" s="7">
        <f>SUMIF(Podzimní_maraton!B:B,B57,Podzimní_maraton!S:S)</f>
        <v>0</v>
      </c>
      <c r="Z57" s="7">
        <f>SUMIF(Podzimní_maraton!B:B,B57,Podzimní_maraton!A:A)</f>
        <v>0</v>
      </c>
      <c r="AA57" s="13">
        <f>SUMIF(Říjen_maraton!B:B,B57,Říjen_maraton!Q:Q)</f>
        <v>0</v>
      </c>
      <c r="AB57" s="11">
        <f>SUMIF(Říjen_maraton!B:B,B57,Říjen_maraton!S:S)</f>
        <v>0</v>
      </c>
      <c r="AC57" s="11">
        <f>SUMIF(Říjen_maraton!B:B,B57,Říjen_maraton!A:A)</f>
        <v>0</v>
      </c>
    </row>
    <row r="58" spans="1:29" ht="15">
      <c r="A58" s="5">
        <f>_xlfn.RANK.EQ(J58,J:J,0)</f>
        <v>10</v>
      </c>
      <c r="F58" s="7">
        <f>COUNTIF(Jarní_maraton!B:B,B58)+COUNTIF(Máj_maraton!B:B,B58)+COUNTIF(Letní_maraton!B:B,B58)+COUNTIF(Podzimní_maraton!B:B,B58)+COUNTIF(Říjen_maraton!B:B,B58)</f>
        <v>0</v>
      </c>
      <c r="G58" s="7">
        <f>SUMIF(Jarní_maraton!B:B,B58,Jarní_maraton!M:M)+SUMIF(Máj_maraton!B:B,B58,Máj_maraton!M:M)+SUMIF(Letní_maraton!B:B,B58,Letní_maraton!M:M)+SUMIF(Podzimní_maraton!B:B,B58,Podzimní_maraton!M:M)+SUMIF(Říjen_maraton!B:B,B58,Říjen_maraton!M:M)</f>
        <v>0</v>
      </c>
      <c r="H58" s="8">
        <f>O58+R58+U58+X58+AA58</f>
        <v>0</v>
      </c>
      <c r="I58" s="9" t="e">
        <f>H58/G58</f>
        <v>#DIV/0!</v>
      </c>
      <c r="J58" s="5">
        <f>P58+S58+V58+Y58+AB58</f>
        <v>0</v>
      </c>
      <c r="K58" s="7">
        <f>SUMIF(Jarní_maraton!B:B,B58,Jarní_maraton!G:G)+SUMIF(Máj_maraton!B:B,B58,Máj_maraton!G:G)+SUMIF(Letní_maraton!B:B,B58,Letní_maraton!G:G)+SUMIF(Podzimní_maraton!B:B,B58,Podzimní_maraton!G:G)+SUMIF(Říjen_maraton!B:B,B58,Říjen_maraton!G:G)</f>
        <v>0</v>
      </c>
      <c r="L58" s="7">
        <f>SUMIF(Jarní_maraton!B:B,B58,Jarní_maraton!H:H)+SUMIF(Máj_maraton!B:B,B58,Máj_maraton!H:H)+SUMIF(Letní_maraton!B:B,B58,Letní_maraton!H:H)+SUMIF(Podzimní_maraton!B:B,B58,Podzimní_maraton!H:H)+SUMIF(Říjen_maraton!B:B,B58,Říjen_maraton!H:H)</f>
        <v>0</v>
      </c>
      <c r="M58" s="7">
        <f>SUMIF(Jarní_maraton!B:B,B58,Jarní_maraton!I:I)+SUMIF(Máj_maraton!B:B,B58,Máj_maraton!I:I)+SUMIF(Letní_maraton!B:B,B58,Letní_maraton!I:I)+SUMIF(Podzimní_maraton!B:B,B58,Podzimní_maraton!I:I)+SUMIF(Říjen_maraton!B:B,B58,Říjen_maraton!I:I)</f>
        <v>0</v>
      </c>
      <c r="N58" s="7">
        <f>SUMIF(Jarní_maraton!B:B,B58,Jarní_maraton!J:J)+SUMIF(Máj_maraton!B:B,B58,Máj_maraton!J:J)+SUMIF(Letní_maraton!B:B,B58,Letní_maraton!J:J)+SUMIF(Podzimní_maraton!B:B,B58,Podzimní_maraton!J:J)+SUMIF(Říjen_maraton!B:B,B58,Říjen_maraton!J:J)</f>
        <v>0</v>
      </c>
      <c r="O58" s="10">
        <f>SUMIF(Jarní_maraton!B:B,B58,Jarní_maraton!Q:Q)</f>
        <v>0</v>
      </c>
      <c r="P58" s="11">
        <f>SUMIF(Jarní_maraton!B:B,B58,Jarní_maraton!S:S)</f>
        <v>0</v>
      </c>
      <c r="Q58" s="11">
        <f>SUMIF(Jarní_maraton!B:B,B58,Jarní_maraton!A:A)</f>
        <v>0</v>
      </c>
      <c r="R58" s="12">
        <f>SUMIF(Máj_maraton!B:B,B58,Máj_maraton!Q:Q)</f>
        <v>0</v>
      </c>
      <c r="S58" s="7">
        <f>SUMIF(Máj_maraton!B:B,B58,Máj_maraton!S:S)</f>
        <v>0</v>
      </c>
      <c r="T58" s="7">
        <f>SUMIF(Máj_maraton!B:B,B58,Máj_maraton!A:A)</f>
        <v>0</v>
      </c>
      <c r="U58" s="13">
        <f>SUMIF(Letní_maraton!B:B,B58,Letní_maraton!Q:Q)</f>
        <v>0</v>
      </c>
      <c r="V58" s="11">
        <f>SUMIF(Letní_maraton!B:B,B58,Letní_maraton!S:S)</f>
        <v>0</v>
      </c>
      <c r="W58" s="11">
        <f>SUMIF(Letní_maraton!B:B,B58,Letní_maraton!A:A)</f>
        <v>0</v>
      </c>
      <c r="X58" s="8">
        <f>SUMIF(Podzimní_maraton!B:B,B58,Podzimní_maraton!Q:Q)</f>
        <v>0</v>
      </c>
      <c r="Y58" s="7">
        <f>SUMIF(Podzimní_maraton!B:B,B58,Podzimní_maraton!S:S)</f>
        <v>0</v>
      </c>
      <c r="Z58" s="7">
        <f>SUMIF(Podzimní_maraton!B:B,B58,Podzimní_maraton!A:A)</f>
        <v>0</v>
      </c>
      <c r="AA58" s="13">
        <f>SUMIF(Říjen_maraton!B:B,B58,Říjen_maraton!Q:Q)</f>
        <v>0</v>
      </c>
      <c r="AB58" s="11">
        <f>SUMIF(Říjen_maraton!B:B,B58,Říjen_maraton!S:S)</f>
        <v>0</v>
      </c>
      <c r="AC58" s="11">
        <f>SUMIF(Říjen_maraton!B:B,B58,Říjen_maraton!A:A)</f>
        <v>0</v>
      </c>
    </row>
    <row r="59" spans="1:29" ht="15">
      <c r="A59" s="5">
        <f>_xlfn.RANK.EQ(J59,J:J,0)</f>
        <v>10</v>
      </c>
      <c r="F59" s="7">
        <f>COUNTIF(Jarní_maraton!B:B,B59)+COUNTIF(Máj_maraton!B:B,B59)+COUNTIF(Letní_maraton!B:B,B59)+COUNTIF(Podzimní_maraton!B:B,B59)+COUNTIF(Říjen_maraton!B:B,B59)</f>
        <v>0</v>
      </c>
      <c r="G59" s="7">
        <f>SUMIF(Jarní_maraton!B:B,B59,Jarní_maraton!M:M)+SUMIF(Máj_maraton!B:B,B59,Máj_maraton!M:M)+SUMIF(Letní_maraton!B:B,B59,Letní_maraton!M:M)+SUMIF(Podzimní_maraton!B:B,B59,Podzimní_maraton!M:M)+SUMIF(Říjen_maraton!B:B,B59,Říjen_maraton!M:M)</f>
        <v>0</v>
      </c>
      <c r="H59" s="8">
        <f>O59+R59+U59+X59+AA59</f>
        <v>0</v>
      </c>
      <c r="I59" s="9" t="e">
        <f>H59/G59</f>
        <v>#DIV/0!</v>
      </c>
      <c r="J59" s="5">
        <f>P59+S59+V59+Y59+AB59</f>
        <v>0</v>
      </c>
      <c r="K59" s="7">
        <f>SUMIF(Jarní_maraton!B:B,B59,Jarní_maraton!G:G)+SUMIF(Máj_maraton!B:B,B59,Máj_maraton!G:G)+SUMIF(Letní_maraton!B:B,B59,Letní_maraton!G:G)+SUMIF(Podzimní_maraton!B:B,B59,Podzimní_maraton!G:G)+SUMIF(Říjen_maraton!B:B,B59,Říjen_maraton!G:G)</f>
        <v>0</v>
      </c>
      <c r="L59" s="7">
        <f>SUMIF(Jarní_maraton!B:B,B59,Jarní_maraton!H:H)+SUMIF(Máj_maraton!B:B,B59,Máj_maraton!H:H)+SUMIF(Letní_maraton!B:B,B59,Letní_maraton!H:H)+SUMIF(Podzimní_maraton!B:B,B59,Podzimní_maraton!H:H)+SUMIF(Říjen_maraton!B:B,B59,Říjen_maraton!H:H)</f>
        <v>0</v>
      </c>
      <c r="M59" s="7">
        <f>SUMIF(Jarní_maraton!B:B,B59,Jarní_maraton!I:I)+SUMIF(Máj_maraton!B:B,B59,Máj_maraton!I:I)+SUMIF(Letní_maraton!B:B,B59,Letní_maraton!I:I)+SUMIF(Podzimní_maraton!B:B,B59,Podzimní_maraton!I:I)+SUMIF(Říjen_maraton!B:B,B59,Říjen_maraton!I:I)</f>
        <v>0</v>
      </c>
      <c r="N59" s="7">
        <f>SUMIF(Jarní_maraton!B:B,B59,Jarní_maraton!J:J)+SUMIF(Máj_maraton!B:B,B59,Máj_maraton!J:J)+SUMIF(Letní_maraton!B:B,B59,Letní_maraton!J:J)+SUMIF(Podzimní_maraton!B:B,B59,Podzimní_maraton!J:J)+SUMIF(Říjen_maraton!B:B,B59,Říjen_maraton!J:J)</f>
        <v>0</v>
      </c>
      <c r="O59" s="10">
        <f>SUMIF(Jarní_maraton!B:B,B59,Jarní_maraton!Q:Q)</f>
        <v>0</v>
      </c>
      <c r="P59" s="11">
        <f>SUMIF(Jarní_maraton!B:B,B59,Jarní_maraton!S:S)</f>
        <v>0</v>
      </c>
      <c r="Q59" s="11">
        <f>SUMIF(Jarní_maraton!B:B,B59,Jarní_maraton!A:A)</f>
        <v>0</v>
      </c>
      <c r="R59" s="12">
        <f>SUMIF(Máj_maraton!B:B,B59,Máj_maraton!Q:Q)</f>
        <v>0</v>
      </c>
      <c r="S59" s="7">
        <f>SUMIF(Máj_maraton!B:B,B59,Máj_maraton!S:S)</f>
        <v>0</v>
      </c>
      <c r="T59" s="7">
        <f>SUMIF(Máj_maraton!B:B,B59,Máj_maraton!A:A)</f>
        <v>0</v>
      </c>
      <c r="U59" s="13">
        <f>SUMIF(Letní_maraton!B:B,B59,Letní_maraton!Q:Q)</f>
        <v>0</v>
      </c>
      <c r="V59" s="11">
        <f>SUMIF(Letní_maraton!B:B,B59,Letní_maraton!S:S)</f>
        <v>0</v>
      </c>
      <c r="W59" s="11">
        <f>SUMIF(Letní_maraton!B:B,B59,Letní_maraton!A:A)</f>
        <v>0</v>
      </c>
      <c r="X59" s="8">
        <f>SUMIF(Podzimní_maraton!B:B,B59,Podzimní_maraton!Q:Q)</f>
        <v>0</v>
      </c>
      <c r="Y59" s="7">
        <f>SUMIF(Podzimní_maraton!B:B,B59,Podzimní_maraton!S:S)</f>
        <v>0</v>
      </c>
      <c r="Z59" s="7">
        <f>SUMIF(Podzimní_maraton!B:B,B59,Podzimní_maraton!A:A)</f>
        <v>0</v>
      </c>
      <c r="AA59" s="13">
        <f>SUMIF(Říjen_maraton!B:B,B59,Říjen_maraton!Q:Q)</f>
        <v>0</v>
      </c>
      <c r="AB59" s="11">
        <f>SUMIF(Říjen_maraton!B:B,B59,Říjen_maraton!S:S)</f>
        <v>0</v>
      </c>
      <c r="AC59" s="11">
        <f>SUMIF(Říjen_maraton!B:B,B59,Říjen_maraton!A:A)</f>
        <v>0</v>
      </c>
    </row>
    <row r="60" spans="1:29" ht="15">
      <c r="A60" s="5">
        <f>_xlfn.RANK.EQ(J60,J:J,0)</f>
        <v>10</v>
      </c>
      <c r="F60" s="7">
        <f>COUNTIF(Jarní_maraton!B:B,B60)+COUNTIF(Máj_maraton!B:B,B60)+COUNTIF(Letní_maraton!B:B,B60)+COUNTIF(Podzimní_maraton!B:B,B60)+COUNTIF(Říjen_maraton!B:B,B60)</f>
        <v>0</v>
      </c>
      <c r="G60" s="7">
        <f>SUMIF(Jarní_maraton!B:B,B60,Jarní_maraton!M:M)+SUMIF(Máj_maraton!B:B,B60,Máj_maraton!M:M)+SUMIF(Letní_maraton!B:B,B60,Letní_maraton!M:M)+SUMIF(Podzimní_maraton!B:B,B60,Podzimní_maraton!M:M)+SUMIF(Říjen_maraton!B:B,B60,Říjen_maraton!M:M)</f>
        <v>0</v>
      </c>
      <c r="H60" s="8">
        <f>O60+R60+U60+X60+AA60</f>
        <v>0</v>
      </c>
      <c r="I60" s="9" t="e">
        <f>H60/G60</f>
        <v>#DIV/0!</v>
      </c>
      <c r="J60" s="5">
        <f>P60+S60+V60+Y60+AB60</f>
        <v>0</v>
      </c>
      <c r="K60" s="7">
        <f>SUMIF(Jarní_maraton!B:B,B60,Jarní_maraton!G:G)+SUMIF(Máj_maraton!B:B,B60,Máj_maraton!G:G)+SUMIF(Letní_maraton!B:B,B60,Letní_maraton!G:G)+SUMIF(Podzimní_maraton!B:B,B60,Podzimní_maraton!G:G)+SUMIF(Říjen_maraton!B:B,B60,Říjen_maraton!G:G)</f>
        <v>0</v>
      </c>
      <c r="L60" s="7">
        <f>SUMIF(Jarní_maraton!B:B,B60,Jarní_maraton!H:H)+SUMIF(Máj_maraton!B:B,B60,Máj_maraton!H:H)+SUMIF(Letní_maraton!B:B,B60,Letní_maraton!H:H)+SUMIF(Podzimní_maraton!B:B,B60,Podzimní_maraton!H:H)+SUMIF(Říjen_maraton!B:B,B60,Říjen_maraton!H:H)</f>
        <v>0</v>
      </c>
      <c r="M60" s="7">
        <f>SUMIF(Jarní_maraton!B:B,B60,Jarní_maraton!I:I)+SUMIF(Máj_maraton!B:B,B60,Máj_maraton!I:I)+SUMIF(Letní_maraton!B:B,B60,Letní_maraton!I:I)+SUMIF(Podzimní_maraton!B:B,B60,Podzimní_maraton!I:I)+SUMIF(Říjen_maraton!B:B,B60,Říjen_maraton!I:I)</f>
        <v>0</v>
      </c>
      <c r="N60" s="7">
        <f>SUMIF(Jarní_maraton!B:B,B60,Jarní_maraton!J:J)+SUMIF(Máj_maraton!B:B,B60,Máj_maraton!J:J)+SUMIF(Letní_maraton!B:B,B60,Letní_maraton!J:J)+SUMIF(Podzimní_maraton!B:B,B60,Podzimní_maraton!J:J)+SUMIF(Říjen_maraton!B:B,B60,Říjen_maraton!J:J)</f>
        <v>0</v>
      </c>
      <c r="O60" s="10">
        <f>SUMIF(Jarní_maraton!B:B,B60,Jarní_maraton!Q:Q)</f>
        <v>0</v>
      </c>
      <c r="P60" s="11">
        <f>SUMIF(Jarní_maraton!B:B,B60,Jarní_maraton!S:S)</f>
        <v>0</v>
      </c>
      <c r="Q60" s="11">
        <f>SUMIF(Jarní_maraton!B:B,B60,Jarní_maraton!A:A)</f>
        <v>0</v>
      </c>
      <c r="R60" s="12">
        <f>SUMIF(Máj_maraton!B:B,B60,Máj_maraton!Q:Q)</f>
        <v>0</v>
      </c>
      <c r="S60" s="7">
        <f>SUMIF(Máj_maraton!B:B,B60,Máj_maraton!S:S)</f>
        <v>0</v>
      </c>
      <c r="T60" s="7">
        <f>SUMIF(Máj_maraton!B:B,B60,Máj_maraton!A:A)</f>
        <v>0</v>
      </c>
      <c r="U60" s="13">
        <f>SUMIF(Letní_maraton!B:B,B60,Letní_maraton!Q:Q)</f>
        <v>0</v>
      </c>
      <c r="V60" s="11">
        <f>SUMIF(Letní_maraton!B:B,B60,Letní_maraton!S:S)</f>
        <v>0</v>
      </c>
      <c r="W60" s="11">
        <f>SUMIF(Letní_maraton!B:B,B60,Letní_maraton!A:A)</f>
        <v>0</v>
      </c>
      <c r="X60" s="8">
        <f>SUMIF(Podzimní_maraton!B:B,B60,Podzimní_maraton!Q:Q)</f>
        <v>0</v>
      </c>
      <c r="Y60" s="7">
        <f>SUMIF(Podzimní_maraton!B:B,B60,Podzimní_maraton!S:S)</f>
        <v>0</v>
      </c>
      <c r="Z60" s="7">
        <f>SUMIF(Podzimní_maraton!B:B,B60,Podzimní_maraton!A:A)</f>
        <v>0</v>
      </c>
      <c r="AA60" s="13">
        <f>SUMIF(Říjen_maraton!B:B,B60,Říjen_maraton!Q:Q)</f>
        <v>0</v>
      </c>
      <c r="AB60" s="11">
        <f>SUMIF(Říjen_maraton!B:B,B60,Říjen_maraton!S:S)</f>
        <v>0</v>
      </c>
      <c r="AC60" s="11">
        <f>SUMIF(Říjen_maraton!B:B,B60,Říjen_maraton!A:A)</f>
        <v>0</v>
      </c>
    </row>
    <row r="61" spans="1:29" ht="15">
      <c r="A61" s="5">
        <f>_xlfn.RANK.EQ(J61,J:J,0)</f>
        <v>10</v>
      </c>
      <c r="F61" s="7">
        <f>COUNTIF(Jarní_maraton!B:B,B61)+COUNTIF(Máj_maraton!B:B,B61)+COUNTIF(Letní_maraton!B:B,B61)+COUNTIF(Podzimní_maraton!B:B,B61)+COUNTIF(Říjen_maraton!B:B,B61)</f>
        <v>0</v>
      </c>
      <c r="G61" s="7">
        <f>SUMIF(Jarní_maraton!B:B,B61,Jarní_maraton!M:M)+SUMIF(Máj_maraton!B:B,B61,Máj_maraton!M:M)+SUMIF(Letní_maraton!B:B,B61,Letní_maraton!M:M)+SUMIF(Podzimní_maraton!B:B,B61,Podzimní_maraton!M:M)+SUMIF(Říjen_maraton!B:B,B61,Říjen_maraton!M:M)</f>
        <v>0</v>
      </c>
      <c r="H61" s="8">
        <f>O61+R61+U61+X61+AA61</f>
        <v>0</v>
      </c>
      <c r="I61" s="9" t="e">
        <f>H61/G61</f>
        <v>#DIV/0!</v>
      </c>
      <c r="J61" s="5">
        <f>P61+S61+V61+Y61+AB61</f>
        <v>0</v>
      </c>
      <c r="K61" s="7">
        <f>SUMIF(Jarní_maraton!B:B,B61,Jarní_maraton!G:G)+SUMIF(Máj_maraton!B:B,B61,Máj_maraton!G:G)+SUMIF(Letní_maraton!B:B,B61,Letní_maraton!G:G)+SUMIF(Podzimní_maraton!B:B,B61,Podzimní_maraton!G:G)+SUMIF(Říjen_maraton!B:B,B61,Říjen_maraton!G:G)</f>
        <v>0</v>
      </c>
      <c r="L61" s="7">
        <f>SUMIF(Jarní_maraton!B:B,B61,Jarní_maraton!H:H)+SUMIF(Máj_maraton!B:B,B61,Máj_maraton!H:H)+SUMIF(Letní_maraton!B:B,B61,Letní_maraton!H:H)+SUMIF(Podzimní_maraton!B:B,B61,Podzimní_maraton!H:H)+SUMIF(Říjen_maraton!B:B,B61,Říjen_maraton!H:H)</f>
        <v>0</v>
      </c>
      <c r="M61" s="7">
        <f>SUMIF(Jarní_maraton!B:B,B61,Jarní_maraton!I:I)+SUMIF(Máj_maraton!B:B,B61,Máj_maraton!I:I)+SUMIF(Letní_maraton!B:B,B61,Letní_maraton!I:I)+SUMIF(Podzimní_maraton!B:B,B61,Podzimní_maraton!I:I)+SUMIF(Říjen_maraton!B:B,B61,Říjen_maraton!I:I)</f>
        <v>0</v>
      </c>
      <c r="N61" s="7">
        <f>SUMIF(Jarní_maraton!B:B,B61,Jarní_maraton!J:J)+SUMIF(Máj_maraton!B:B,B61,Máj_maraton!J:J)+SUMIF(Letní_maraton!B:B,B61,Letní_maraton!J:J)+SUMIF(Podzimní_maraton!B:B,B61,Podzimní_maraton!J:J)+SUMIF(Říjen_maraton!B:B,B61,Říjen_maraton!J:J)</f>
        <v>0</v>
      </c>
      <c r="O61" s="10">
        <f>SUMIF(Jarní_maraton!B:B,B61,Jarní_maraton!Q:Q)</f>
        <v>0</v>
      </c>
      <c r="P61" s="11">
        <f>SUMIF(Jarní_maraton!B:B,B61,Jarní_maraton!S:S)</f>
        <v>0</v>
      </c>
      <c r="Q61" s="11">
        <f>SUMIF(Jarní_maraton!B:B,B61,Jarní_maraton!A:A)</f>
        <v>0</v>
      </c>
      <c r="R61" s="12">
        <f>SUMIF(Máj_maraton!B:B,B61,Máj_maraton!Q:Q)</f>
        <v>0</v>
      </c>
      <c r="S61" s="7">
        <f>SUMIF(Máj_maraton!B:B,B61,Máj_maraton!S:S)</f>
        <v>0</v>
      </c>
      <c r="T61" s="7">
        <f>SUMIF(Máj_maraton!B:B,B61,Máj_maraton!A:A)</f>
        <v>0</v>
      </c>
      <c r="U61" s="13">
        <f>SUMIF(Letní_maraton!B:B,B61,Letní_maraton!Q:Q)</f>
        <v>0</v>
      </c>
      <c r="V61" s="11">
        <f>SUMIF(Letní_maraton!B:B,B61,Letní_maraton!S:S)</f>
        <v>0</v>
      </c>
      <c r="W61" s="11">
        <f>SUMIF(Letní_maraton!B:B,B61,Letní_maraton!A:A)</f>
        <v>0</v>
      </c>
      <c r="X61" s="8">
        <f>SUMIF(Podzimní_maraton!B:B,B61,Podzimní_maraton!Q:Q)</f>
        <v>0</v>
      </c>
      <c r="Y61" s="7">
        <f>SUMIF(Podzimní_maraton!B:B,B61,Podzimní_maraton!S:S)</f>
        <v>0</v>
      </c>
      <c r="Z61" s="7">
        <f>SUMIF(Podzimní_maraton!B:B,B61,Podzimní_maraton!A:A)</f>
        <v>0</v>
      </c>
      <c r="AA61" s="13">
        <f>SUMIF(Říjen_maraton!B:B,B61,Říjen_maraton!Q:Q)</f>
        <v>0</v>
      </c>
      <c r="AB61" s="11">
        <f>SUMIF(Říjen_maraton!B:B,B61,Říjen_maraton!S:S)</f>
        <v>0</v>
      </c>
      <c r="AC61" s="11">
        <f>SUMIF(Říjen_maraton!B:B,B61,Říjen_maraton!A:A)</f>
        <v>0</v>
      </c>
    </row>
    <row r="62" spans="1:29" ht="15">
      <c r="A62" s="5">
        <f>_xlfn.RANK.EQ(J62,J:J,0)</f>
        <v>10</v>
      </c>
      <c r="F62" s="7">
        <f>COUNTIF(Jarní_maraton!B:B,B62)+COUNTIF(Máj_maraton!B:B,B62)+COUNTIF(Letní_maraton!B:B,B62)+COUNTIF(Podzimní_maraton!B:B,B62)+COUNTIF(Říjen_maraton!B:B,B62)</f>
        <v>0</v>
      </c>
      <c r="G62" s="7">
        <f>SUMIF(Jarní_maraton!B:B,B62,Jarní_maraton!M:M)+SUMIF(Máj_maraton!B:B,B62,Máj_maraton!M:M)+SUMIF(Letní_maraton!B:B,B62,Letní_maraton!M:M)+SUMIF(Podzimní_maraton!B:B,B62,Podzimní_maraton!M:M)+SUMIF(Říjen_maraton!B:B,B62,Říjen_maraton!M:M)</f>
        <v>0</v>
      </c>
      <c r="H62" s="8">
        <f>O62+R62+U62+X62+AA62</f>
        <v>0</v>
      </c>
      <c r="I62" s="9" t="e">
        <f>H62/G62</f>
        <v>#DIV/0!</v>
      </c>
      <c r="J62" s="5">
        <f>P62+S62+V62+Y62+AB62</f>
        <v>0</v>
      </c>
      <c r="K62" s="7">
        <f>SUMIF(Jarní_maraton!B:B,B62,Jarní_maraton!G:G)+SUMIF(Máj_maraton!B:B,B62,Máj_maraton!G:G)+SUMIF(Letní_maraton!B:B,B62,Letní_maraton!G:G)+SUMIF(Podzimní_maraton!B:B,B62,Podzimní_maraton!G:G)+SUMIF(Říjen_maraton!B:B,B62,Říjen_maraton!G:G)</f>
        <v>0</v>
      </c>
      <c r="L62" s="7">
        <f>SUMIF(Jarní_maraton!B:B,B62,Jarní_maraton!H:H)+SUMIF(Máj_maraton!B:B,B62,Máj_maraton!H:H)+SUMIF(Letní_maraton!B:B,B62,Letní_maraton!H:H)+SUMIF(Podzimní_maraton!B:B,B62,Podzimní_maraton!H:H)+SUMIF(Říjen_maraton!B:B,B62,Říjen_maraton!H:H)</f>
        <v>0</v>
      </c>
      <c r="M62" s="7">
        <f>SUMIF(Jarní_maraton!B:B,B62,Jarní_maraton!I:I)+SUMIF(Máj_maraton!B:B,B62,Máj_maraton!I:I)+SUMIF(Letní_maraton!B:B,B62,Letní_maraton!I:I)+SUMIF(Podzimní_maraton!B:B,B62,Podzimní_maraton!I:I)+SUMIF(Říjen_maraton!B:B,B62,Říjen_maraton!I:I)</f>
        <v>0</v>
      </c>
      <c r="N62" s="7">
        <f>SUMIF(Jarní_maraton!B:B,B62,Jarní_maraton!J:J)+SUMIF(Máj_maraton!B:B,B62,Máj_maraton!J:J)+SUMIF(Letní_maraton!B:B,B62,Letní_maraton!J:J)+SUMIF(Podzimní_maraton!B:B,B62,Podzimní_maraton!J:J)+SUMIF(Říjen_maraton!B:B,B62,Říjen_maraton!J:J)</f>
        <v>0</v>
      </c>
      <c r="O62" s="10">
        <f>SUMIF(Jarní_maraton!B:B,B62,Jarní_maraton!Q:Q)</f>
        <v>0</v>
      </c>
      <c r="P62" s="11">
        <f>SUMIF(Jarní_maraton!B:B,B62,Jarní_maraton!S:S)</f>
        <v>0</v>
      </c>
      <c r="Q62" s="11">
        <f>SUMIF(Jarní_maraton!B:B,B62,Jarní_maraton!A:A)</f>
        <v>0</v>
      </c>
      <c r="R62" s="12">
        <f>SUMIF(Máj_maraton!B:B,B62,Máj_maraton!Q:Q)</f>
        <v>0</v>
      </c>
      <c r="S62" s="7">
        <f>SUMIF(Máj_maraton!B:B,B62,Máj_maraton!S:S)</f>
        <v>0</v>
      </c>
      <c r="T62" s="7">
        <f>SUMIF(Máj_maraton!B:B,B62,Máj_maraton!A:A)</f>
        <v>0</v>
      </c>
      <c r="U62" s="13">
        <f>SUMIF(Letní_maraton!B:B,B62,Letní_maraton!Q:Q)</f>
        <v>0</v>
      </c>
      <c r="V62" s="11">
        <f>SUMIF(Letní_maraton!B:B,B62,Letní_maraton!S:S)</f>
        <v>0</v>
      </c>
      <c r="W62" s="11">
        <f>SUMIF(Letní_maraton!B:B,B62,Letní_maraton!A:A)</f>
        <v>0</v>
      </c>
      <c r="X62" s="8">
        <f>SUMIF(Podzimní_maraton!B:B,B62,Podzimní_maraton!Q:Q)</f>
        <v>0</v>
      </c>
      <c r="Y62" s="7">
        <f>SUMIF(Podzimní_maraton!B:B,B62,Podzimní_maraton!S:S)</f>
        <v>0</v>
      </c>
      <c r="Z62" s="7">
        <f>SUMIF(Podzimní_maraton!B:B,B62,Podzimní_maraton!A:A)</f>
        <v>0</v>
      </c>
      <c r="AA62" s="13">
        <f>SUMIF(Říjen_maraton!B:B,B62,Říjen_maraton!Q:Q)</f>
        <v>0</v>
      </c>
      <c r="AB62" s="11">
        <f>SUMIF(Říjen_maraton!B:B,B62,Říjen_maraton!S:S)</f>
        <v>0</v>
      </c>
      <c r="AC62" s="11">
        <f>SUMIF(Říjen_maraton!B:B,B62,Říjen_maraton!A:A)</f>
        <v>0</v>
      </c>
    </row>
    <row r="63" spans="1:29" ht="15">
      <c r="A63" s="5">
        <f>_xlfn.RANK.EQ(J63,J:J,0)</f>
        <v>10</v>
      </c>
      <c r="F63" s="7">
        <f>COUNTIF(Jarní_maraton!B:B,B63)+COUNTIF(Máj_maraton!B:B,B63)+COUNTIF(Letní_maraton!B:B,B63)+COUNTIF(Podzimní_maraton!B:B,B63)+COUNTIF(Říjen_maraton!B:B,B63)</f>
        <v>0</v>
      </c>
      <c r="G63" s="7">
        <f>SUMIF(Jarní_maraton!B:B,B63,Jarní_maraton!M:M)+SUMIF(Máj_maraton!B:B,B63,Máj_maraton!M:M)+SUMIF(Letní_maraton!B:B,B63,Letní_maraton!M:M)+SUMIF(Podzimní_maraton!B:B,B63,Podzimní_maraton!M:M)+SUMIF(Říjen_maraton!B:B,B63,Říjen_maraton!M:M)</f>
        <v>0</v>
      </c>
      <c r="H63" s="8">
        <f>O63+R63+U63+X63+AA63</f>
        <v>0</v>
      </c>
      <c r="I63" s="9" t="e">
        <f>H63/G63</f>
        <v>#DIV/0!</v>
      </c>
      <c r="J63" s="5">
        <f>P63+S63+V63+Y63+AB63</f>
        <v>0</v>
      </c>
      <c r="K63" s="7">
        <f>SUMIF(Jarní_maraton!B:B,B63,Jarní_maraton!G:G)+SUMIF(Máj_maraton!B:B,B63,Máj_maraton!G:G)+SUMIF(Letní_maraton!B:B,B63,Letní_maraton!G:G)+SUMIF(Podzimní_maraton!B:B,B63,Podzimní_maraton!G:G)+SUMIF(Říjen_maraton!B:B,B63,Říjen_maraton!G:G)</f>
        <v>0</v>
      </c>
      <c r="L63" s="7">
        <f>SUMIF(Jarní_maraton!B:B,B63,Jarní_maraton!H:H)+SUMIF(Máj_maraton!B:B,B63,Máj_maraton!H:H)+SUMIF(Letní_maraton!B:B,B63,Letní_maraton!H:H)+SUMIF(Podzimní_maraton!B:B,B63,Podzimní_maraton!H:H)+SUMIF(Říjen_maraton!B:B,B63,Říjen_maraton!H:H)</f>
        <v>0</v>
      </c>
      <c r="M63" s="7">
        <f>SUMIF(Jarní_maraton!B:B,B63,Jarní_maraton!I:I)+SUMIF(Máj_maraton!B:B,B63,Máj_maraton!I:I)+SUMIF(Letní_maraton!B:B,B63,Letní_maraton!I:I)+SUMIF(Podzimní_maraton!B:B,B63,Podzimní_maraton!I:I)+SUMIF(Říjen_maraton!B:B,B63,Říjen_maraton!I:I)</f>
        <v>0</v>
      </c>
      <c r="N63" s="7">
        <f>SUMIF(Jarní_maraton!B:B,B63,Jarní_maraton!J:J)+SUMIF(Máj_maraton!B:B,B63,Máj_maraton!J:J)+SUMIF(Letní_maraton!B:B,B63,Letní_maraton!J:J)+SUMIF(Podzimní_maraton!B:B,B63,Podzimní_maraton!J:J)+SUMIF(Říjen_maraton!B:B,B63,Říjen_maraton!J:J)</f>
        <v>0</v>
      </c>
      <c r="O63" s="10">
        <f>SUMIF(Jarní_maraton!B:B,B63,Jarní_maraton!Q:Q)</f>
        <v>0</v>
      </c>
      <c r="P63" s="11">
        <f>SUMIF(Jarní_maraton!B:B,B63,Jarní_maraton!S:S)</f>
        <v>0</v>
      </c>
      <c r="Q63" s="11">
        <f>SUMIF(Jarní_maraton!B:B,B63,Jarní_maraton!A:A)</f>
        <v>0</v>
      </c>
      <c r="R63" s="12">
        <f>SUMIF(Máj_maraton!B:B,B63,Máj_maraton!Q:Q)</f>
        <v>0</v>
      </c>
      <c r="S63" s="7">
        <f>SUMIF(Máj_maraton!B:B,B63,Máj_maraton!S:S)</f>
        <v>0</v>
      </c>
      <c r="T63" s="7">
        <f>SUMIF(Máj_maraton!B:B,B63,Máj_maraton!A:A)</f>
        <v>0</v>
      </c>
      <c r="U63" s="13">
        <f>SUMIF(Letní_maraton!B:B,B63,Letní_maraton!Q:Q)</f>
        <v>0</v>
      </c>
      <c r="V63" s="11">
        <f>SUMIF(Letní_maraton!B:B,B63,Letní_maraton!S:S)</f>
        <v>0</v>
      </c>
      <c r="W63" s="11">
        <f>SUMIF(Letní_maraton!B:B,B63,Letní_maraton!A:A)</f>
        <v>0</v>
      </c>
      <c r="X63" s="8">
        <f>SUMIF(Podzimní_maraton!B:B,B63,Podzimní_maraton!Q:Q)</f>
        <v>0</v>
      </c>
      <c r="Y63" s="7">
        <f>SUMIF(Podzimní_maraton!B:B,B63,Podzimní_maraton!S:S)</f>
        <v>0</v>
      </c>
      <c r="Z63" s="7">
        <f>SUMIF(Podzimní_maraton!B:B,B63,Podzimní_maraton!A:A)</f>
        <v>0</v>
      </c>
      <c r="AA63" s="13">
        <f>SUMIF(Říjen_maraton!B:B,B63,Říjen_maraton!Q:Q)</f>
        <v>0</v>
      </c>
      <c r="AB63" s="11">
        <f>SUMIF(Říjen_maraton!B:B,B63,Říjen_maraton!S:S)</f>
        <v>0</v>
      </c>
      <c r="AC63" s="11">
        <f>SUMIF(Říjen_maraton!B:B,B63,Říjen_maraton!A:A)</f>
        <v>0</v>
      </c>
    </row>
    <row r="64" spans="1:29" ht="15">
      <c r="A64" s="5">
        <f>_xlfn.RANK.EQ(J64,J:J,0)</f>
        <v>10</v>
      </c>
      <c r="F64" s="7">
        <f>COUNTIF(Jarní_maraton!B:B,B64)+COUNTIF(Máj_maraton!B:B,B64)+COUNTIF(Letní_maraton!B:B,B64)+COUNTIF(Podzimní_maraton!B:B,B64)+COUNTIF(Říjen_maraton!B:B,B64)</f>
        <v>0</v>
      </c>
      <c r="G64" s="7">
        <f>SUMIF(Jarní_maraton!B:B,B64,Jarní_maraton!M:M)+SUMIF(Máj_maraton!B:B,B64,Máj_maraton!M:M)+SUMIF(Letní_maraton!B:B,B64,Letní_maraton!M:M)+SUMIF(Podzimní_maraton!B:B,B64,Podzimní_maraton!M:M)+SUMIF(Říjen_maraton!B:B,B64,Říjen_maraton!M:M)</f>
        <v>0</v>
      </c>
      <c r="H64" s="8">
        <f>O64+R64+U64+X64+AA64</f>
        <v>0</v>
      </c>
      <c r="I64" s="9" t="e">
        <f>H64/G64</f>
        <v>#DIV/0!</v>
      </c>
      <c r="J64" s="5">
        <f>P64+S64+V64+Y64+AB64</f>
        <v>0</v>
      </c>
      <c r="K64" s="7">
        <f>SUMIF(Jarní_maraton!B:B,B64,Jarní_maraton!G:G)+SUMIF(Máj_maraton!B:B,B64,Máj_maraton!G:G)+SUMIF(Letní_maraton!B:B,B64,Letní_maraton!G:G)+SUMIF(Podzimní_maraton!B:B,B64,Podzimní_maraton!G:G)+SUMIF(Říjen_maraton!B:B,B64,Říjen_maraton!G:G)</f>
        <v>0</v>
      </c>
      <c r="L64" s="7">
        <f>SUMIF(Jarní_maraton!B:B,B64,Jarní_maraton!H:H)+SUMIF(Máj_maraton!B:B,B64,Máj_maraton!H:H)+SUMIF(Letní_maraton!B:B,B64,Letní_maraton!H:H)+SUMIF(Podzimní_maraton!B:B,B64,Podzimní_maraton!H:H)+SUMIF(Říjen_maraton!B:B,B64,Říjen_maraton!H:H)</f>
        <v>0</v>
      </c>
      <c r="M64" s="7">
        <f>SUMIF(Jarní_maraton!B:B,B64,Jarní_maraton!I:I)+SUMIF(Máj_maraton!B:B,B64,Máj_maraton!I:I)+SUMIF(Letní_maraton!B:B,B64,Letní_maraton!I:I)+SUMIF(Podzimní_maraton!B:B,B64,Podzimní_maraton!I:I)+SUMIF(Říjen_maraton!B:B,B64,Říjen_maraton!I:I)</f>
        <v>0</v>
      </c>
      <c r="N64" s="7">
        <f>SUMIF(Jarní_maraton!B:B,B64,Jarní_maraton!J:J)+SUMIF(Máj_maraton!B:B,B64,Máj_maraton!J:J)+SUMIF(Letní_maraton!B:B,B64,Letní_maraton!J:J)+SUMIF(Podzimní_maraton!B:B,B64,Podzimní_maraton!J:J)+SUMIF(Říjen_maraton!B:B,B64,Říjen_maraton!J:J)</f>
        <v>0</v>
      </c>
      <c r="O64" s="10">
        <f>SUMIF(Jarní_maraton!B:B,B64,Jarní_maraton!Q:Q)</f>
        <v>0</v>
      </c>
      <c r="P64" s="11">
        <f>SUMIF(Jarní_maraton!B:B,B64,Jarní_maraton!S:S)</f>
        <v>0</v>
      </c>
      <c r="Q64" s="11">
        <f>SUMIF(Jarní_maraton!B:B,B64,Jarní_maraton!A:A)</f>
        <v>0</v>
      </c>
      <c r="R64" s="12">
        <f>SUMIF(Máj_maraton!B:B,B64,Máj_maraton!Q:Q)</f>
        <v>0</v>
      </c>
      <c r="S64" s="7">
        <f>SUMIF(Máj_maraton!B:B,B64,Máj_maraton!S:S)</f>
        <v>0</v>
      </c>
      <c r="T64" s="7">
        <f>SUMIF(Máj_maraton!B:B,B64,Máj_maraton!A:A)</f>
        <v>0</v>
      </c>
      <c r="U64" s="13">
        <f>SUMIF(Letní_maraton!B:B,B64,Letní_maraton!Q:Q)</f>
        <v>0</v>
      </c>
      <c r="V64" s="11">
        <f>SUMIF(Letní_maraton!B:B,B64,Letní_maraton!S:S)</f>
        <v>0</v>
      </c>
      <c r="W64" s="11">
        <f>SUMIF(Letní_maraton!B:B,B64,Letní_maraton!A:A)</f>
        <v>0</v>
      </c>
      <c r="X64" s="8">
        <f>SUMIF(Podzimní_maraton!B:B,B64,Podzimní_maraton!Q:Q)</f>
        <v>0</v>
      </c>
      <c r="Y64" s="7">
        <f>SUMIF(Podzimní_maraton!B:B,B64,Podzimní_maraton!S:S)</f>
        <v>0</v>
      </c>
      <c r="Z64" s="7">
        <f>SUMIF(Podzimní_maraton!B:B,B64,Podzimní_maraton!A:A)</f>
        <v>0</v>
      </c>
      <c r="AA64" s="13">
        <f>SUMIF(Říjen_maraton!B:B,B64,Říjen_maraton!Q:Q)</f>
        <v>0</v>
      </c>
      <c r="AB64" s="11">
        <f>SUMIF(Říjen_maraton!B:B,B64,Říjen_maraton!S:S)</f>
        <v>0</v>
      </c>
      <c r="AC64" s="11">
        <f>SUMIF(Říjen_maraton!B:B,B64,Říjen_maraton!A:A)</f>
        <v>0</v>
      </c>
    </row>
    <row r="65" spans="1:29" ht="15">
      <c r="A65" s="5">
        <f>_xlfn.RANK.EQ(J65,J:J,0)</f>
        <v>10</v>
      </c>
      <c r="F65" s="7">
        <f>COUNTIF(Jarní_maraton!B:B,B65)+COUNTIF(Máj_maraton!B:B,B65)+COUNTIF(Letní_maraton!B:B,B65)+COUNTIF(Podzimní_maraton!B:B,B65)+COUNTIF(Říjen_maraton!B:B,B65)</f>
        <v>0</v>
      </c>
      <c r="G65" s="7">
        <f>SUMIF(Jarní_maraton!B:B,B65,Jarní_maraton!M:M)+SUMIF(Máj_maraton!B:B,B65,Máj_maraton!M:M)+SUMIF(Letní_maraton!B:B,B65,Letní_maraton!M:M)+SUMIF(Podzimní_maraton!B:B,B65,Podzimní_maraton!M:M)+SUMIF(Říjen_maraton!B:B,B65,Říjen_maraton!M:M)</f>
        <v>0</v>
      </c>
      <c r="H65" s="8">
        <f>O65+R65+U65+X65+AA65</f>
        <v>0</v>
      </c>
      <c r="I65" s="9" t="e">
        <f>H65/G65</f>
        <v>#DIV/0!</v>
      </c>
      <c r="J65" s="5">
        <f>P65+S65+V65+Y65+AB65</f>
        <v>0</v>
      </c>
      <c r="K65" s="7">
        <f>SUMIF(Jarní_maraton!B:B,B65,Jarní_maraton!G:G)+SUMIF(Máj_maraton!B:B,B65,Máj_maraton!G:G)+SUMIF(Letní_maraton!B:B,B65,Letní_maraton!G:G)+SUMIF(Podzimní_maraton!B:B,B65,Podzimní_maraton!G:G)+SUMIF(Říjen_maraton!B:B,B65,Říjen_maraton!G:G)</f>
        <v>0</v>
      </c>
      <c r="L65" s="7">
        <f>SUMIF(Jarní_maraton!B:B,B65,Jarní_maraton!H:H)+SUMIF(Máj_maraton!B:B,B65,Máj_maraton!H:H)+SUMIF(Letní_maraton!B:B,B65,Letní_maraton!H:H)+SUMIF(Podzimní_maraton!B:B,B65,Podzimní_maraton!H:H)+SUMIF(Říjen_maraton!B:B,B65,Říjen_maraton!H:H)</f>
        <v>0</v>
      </c>
      <c r="M65" s="7">
        <f>SUMIF(Jarní_maraton!B:B,B65,Jarní_maraton!I:I)+SUMIF(Máj_maraton!B:B,B65,Máj_maraton!I:I)+SUMIF(Letní_maraton!B:B,B65,Letní_maraton!I:I)+SUMIF(Podzimní_maraton!B:B,B65,Podzimní_maraton!I:I)+SUMIF(Říjen_maraton!B:B,B65,Říjen_maraton!I:I)</f>
        <v>0</v>
      </c>
      <c r="N65" s="7">
        <f>SUMIF(Jarní_maraton!B:B,B65,Jarní_maraton!J:J)+SUMIF(Máj_maraton!B:B,B65,Máj_maraton!J:J)+SUMIF(Letní_maraton!B:B,B65,Letní_maraton!J:J)+SUMIF(Podzimní_maraton!B:B,B65,Podzimní_maraton!J:J)+SUMIF(Říjen_maraton!B:B,B65,Říjen_maraton!J:J)</f>
        <v>0</v>
      </c>
      <c r="O65" s="10">
        <f>SUMIF(Jarní_maraton!B:B,B65,Jarní_maraton!Q:Q)</f>
        <v>0</v>
      </c>
      <c r="P65" s="11">
        <f>SUMIF(Jarní_maraton!B:B,B65,Jarní_maraton!S:S)</f>
        <v>0</v>
      </c>
      <c r="Q65" s="11">
        <f>SUMIF(Jarní_maraton!B:B,B65,Jarní_maraton!A:A)</f>
        <v>0</v>
      </c>
      <c r="R65" s="12">
        <f>SUMIF(Máj_maraton!B:B,B65,Máj_maraton!Q:Q)</f>
        <v>0</v>
      </c>
      <c r="S65" s="7">
        <f>SUMIF(Máj_maraton!B:B,B65,Máj_maraton!S:S)</f>
        <v>0</v>
      </c>
      <c r="T65" s="7">
        <f>SUMIF(Máj_maraton!B:B,B65,Máj_maraton!A:A)</f>
        <v>0</v>
      </c>
      <c r="U65" s="13">
        <f>SUMIF(Letní_maraton!B:B,B65,Letní_maraton!Q:Q)</f>
        <v>0</v>
      </c>
      <c r="V65" s="11">
        <f>SUMIF(Letní_maraton!B:B,B65,Letní_maraton!S:S)</f>
        <v>0</v>
      </c>
      <c r="W65" s="11">
        <f>SUMIF(Letní_maraton!B:B,B65,Letní_maraton!A:A)</f>
        <v>0</v>
      </c>
      <c r="X65" s="8">
        <f>SUMIF(Podzimní_maraton!B:B,B65,Podzimní_maraton!Q:Q)</f>
        <v>0</v>
      </c>
      <c r="Y65" s="7">
        <f>SUMIF(Podzimní_maraton!B:B,B65,Podzimní_maraton!S:S)</f>
        <v>0</v>
      </c>
      <c r="Z65" s="7">
        <f>SUMIF(Podzimní_maraton!B:B,B65,Podzimní_maraton!A:A)</f>
        <v>0</v>
      </c>
      <c r="AA65" s="13">
        <f>SUMIF(Říjen_maraton!B:B,B65,Říjen_maraton!Q:Q)</f>
        <v>0</v>
      </c>
      <c r="AB65" s="11">
        <f>SUMIF(Říjen_maraton!B:B,B65,Říjen_maraton!S:S)</f>
        <v>0</v>
      </c>
      <c r="AC65" s="11">
        <f>SUMIF(Říjen_maraton!B:B,B65,Říjen_maraton!A:A)</f>
        <v>0</v>
      </c>
    </row>
    <row r="66" spans="1:29" ht="15">
      <c r="A66" s="5">
        <f>_xlfn.RANK.EQ(J66,J:J,0)</f>
        <v>10</v>
      </c>
      <c r="F66" s="7">
        <f>COUNTIF(Jarní_maraton!B:B,B66)+COUNTIF(Máj_maraton!B:B,B66)+COUNTIF(Letní_maraton!B:B,B66)+COUNTIF(Podzimní_maraton!B:B,B66)+COUNTIF(Říjen_maraton!B:B,B66)</f>
        <v>0</v>
      </c>
      <c r="G66" s="7">
        <f>SUMIF(Jarní_maraton!B:B,B66,Jarní_maraton!M:M)+SUMIF(Máj_maraton!B:B,B66,Máj_maraton!M:M)+SUMIF(Letní_maraton!B:B,B66,Letní_maraton!M:M)+SUMIF(Podzimní_maraton!B:B,B66,Podzimní_maraton!M:M)+SUMIF(Říjen_maraton!B:B,B66,Říjen_maraton!M:M)</f>
        <v>0</v>
      </c>
      <c r="H66" s="8">
        <f>O66+R66+U66+X66+AA66</f>
        <v>0</v>
      </c>
      <c r="I66" s="9" t="e">
        <f>H66/G66</f>
        <v>#DIV/0!</v>
      </c>
      <c r="J66" s="5">
        <f>P66+S66+V66+Y66+AB66</f>
        <v>0</v>
      </c>
      <c r="K66" s="7">
        <f>SUMIF(Jarní_maraton!B:B,B66,Jarní_maraton!G:G)+SUMIF(Máj_maraton!B:B,B66,Máj_maraton!G:G)+SUMIF(Letní_maraton!B:B,B66,Letní_maraton!G:G)+SUMIF(Podzimní_maraton!B:B,B66,Podzimní_maraton!G:G)+SUMIF(Říjen_maraton!B:B,B66,Říjen_maraton!G:G)</f>
        <v>0</v>
      </c>
      <c r="L66" s="7">
        <f>SUMIF(Jarní_maraton!B:B,B66,Jarní_maraton!H:H)+SUMIF(Máj_maraton!B:B,B66,Máj_maraton!H:H)+SUMIF(Letní_maraton!B:B,B66,Letní_maraton!H:H)+SUMIF(Podzimní_maraton!B:B,B66,Podzimní_maraton!H:H)+SUMIF(Říjen_maraton!B:B,B66,Říjen_maraton!H:H)</f>
        <v>0</v>
      </c>
      <c r="M66" s="7">
        <f>SUMIF(Jarní_maraton!B:B,B66,Jarní_maraton!I:I)+SUMIF(Máj_maraton!B:B,B66,Máj_maraton!I:I)+SUMIF(Letní_maraton!B:B,B66,Letní_maraton!I:I)+SUMIF(Podzimní_maraton!B:B,B66,Podzimní_maraton!I:I)+SUMIF(Říjen_maraton!B:B,B66,Říjen_maraton!I:I)</f>
        <v>0</v>
      </c>
      <c r="N66" s="7">
        <f>SUMIF(Jarní_maraton!B:B,B66,Jarní_maraton!J:J)+SUMIF(Máj_maraton!B:B,B66,Máj_maraton!J:J)+SUMIF(Letní_maraton!B:B,B66,Letní_maraton!J:J)+SUMIF(Podzimní_maraton!B:B,B66,Podzimní_maraton!J:J)+SUMIF(Říjen_maraton!B:B,B66,Říjen_maraton!J:J)</f>
        <v>0</v>
      </c>
      <c r="O66" s="10">
        <f>SUMIF(Jarní_maraton!B:B,B66,Jarní_maraton!Q:Q)</f>
        <v>0</v>
      </c>
      <c r="P66" s="11">
        <f>SUMIF(Jarní_maraton!B:B,B66,Jarní_maraton!S:S)</f>
        <v>0</v>
      </c>
      <c r="Q66" s="11">
        <f>SUMIF(Jarní_maraton!B:B,B66,Jarní_maraton!A:A)</f>
        <v>0</v>
      </c>
      <c r="R66" s="12">
        <f>SUMIF(Máj_maraton!B:B,B66,Máj_maraton!Q:Q)</f>
        <v>0</v>
      </c>
      <c r="S66" s="7">
        <f>SUMIF(Máj_maraton!B:B,B66,Máj_maraton!S:S)</f>
        <v>0</v>
      </c>
      <c r="T66" s="7">
        <f>SUMIF(Máj_maraton!B:B,B66,Máj_maraton!A:A)</f>
        <v>0</v>
      </c>
      <c r="U66" s="13">
        <f>SUMIF(Letní_maraton!B:B,B66,Letní_maraton!Q:Q)</f>
        <v>0</v>
      </c>
      <c r="V66" s="11">
        <f>SUMIF(Letní_maraton!B:B,B66,Letní_maraton!S:S)</f>
        <v>0</v>
      </c>
      <c r="W66" s="11">
        <f>SUMIF(Letní_maraton!B:B,B66,Letní_maraton!A:A)</f>
        <v>0</v>
      </c>
      <c r="X66" s="8">
        <f>SUMIF(Podzimní_maraton!B:B,B66,Podzimní_maraton!Q:Q)</f>
        <v>0</v>
      </c>
      <c r="Y66" s="7">
        <f>SUMIF(Podzimní_maraton!B:B,B66,Podzimní_maraton!S:S)</f>
        <v>0</v>
      </c>
      <c r="Z66" s="7">
        <f>SUMIF(Podzimní_maraton!B:B,B66,Podzimní_maraton!A:A)</f>
        <v>0</v>
      </c>
      <c r="AA66" s="13">
        <f>SUMIF(Říjen_maraton!B:B,B66,Říjen_maraton!Q:Q)</f>
        <v>0</v>
      </c>
      <c r="AB66" s="11">
        <f>SUMIF(Říjen_maraton!B:B,B66,Říjen_maraton!S:S)</f>
        <v>0</v>
      </c>
      <c r="AC66" s="11">
        <f>SUMIF(Říjen_maraton!B:B,B66,Říjen_maraton!A:A)</f>
        <v>0</v>
      </c>
    </row>
    <row r="67" spans="1:29" ht="15">
      <c r="A67" s="5">
        <f>_xlfn.RANK.EQ(J67,J:J,0)</f>
        <v>10</v>
      </c>
      <c r="F67" s="7">
        <f>COUNTIF(Jarní_maraton!B:B,B67)+COUNTIF(Máj_maraton!B:B,B67)+COUNTIF(Letní_maraton!B:B,B67)+COUNTIF(Podzimní_maraton!B:B,B67)+COUNTIF(Říjen_maraton!B:B,B67)</f>
        <v>0</v>
      </c>
      <c r="G67" s="7">
        <f>SUMIF(Jarní_maraton!B:B,B67,Jarní_maraton!M:M)+SUMIF(Máj_maraton!B:B,B67,Máj_maraton!M:M)+SUMIF(Letní_maraton!B:B,B67,Letní_maraton!M:M)+SUMIF(Podzimní_maraton!B:B,B67,Podzimní_maraton!M:M)+SUMIF(Říjen_maraton!B:B,B67,Říjen_maraton!M:M)</f>
        <v>0</v>
      </c>
      <c r="H67" s="8">
        <f>O67+R67+U67+X67+AA67</f>
        <v>0</v>
      </c>
      <c r="I67" s="9" t="e">
        <f>H67/G67</f>
        <v>#DIV/0!</v>
      </c>
      <c r="J67" s="5">
        <f>P67+S67+V67+Y67+AB67</f>
        <v>0</v>
      </c>
      <c r="K67" s="7">
        <f>SUMIF(Jarní_maraton!B:B,B67,Jarní_maraton!G:G)+SUMIF(Máj_maraton!B:B,B67,Máj_maraton!G:G)+SUMIF(Letní_maraton!B:B,B67,Letní_maraton!G:G)+SUMIF(Podzimní_maraton!B:B,B67,Podzimní_maraton!G:G)+SUMIF(Říjen_maraton!B:B,B67,Říjen_maraton!G:G)</f>
        <v>0</v>
      </c>
      <c r="L67" s="7">
        <f>SUMIF(Jarní_maraton!B:B,B67,Jarní_maraton!H:H)+SUMIF(Máj_maraton!B:B,B67,Máj_maraton!H:H)+SUMIF(Letní_maraton!B:B,B67,Letní_maraton!H:H)+SUMIF(Podzimní_maraton!B:B,B67,Podzimní_maraton!H:H)+SUMIF(Říjen_maraton!B:B,B67,Říjen_maraton!H:H)</f>
        <v>0</v>
      </c>
      <c r="M67" s="7">
        <f>SUMIF(Jarní_maraton!B:B,B67,Jarní_maraton!I:I)+SUMIF(Máj_maraton!B:B,B67,Máj_maraton!I:I)+SUMIF(Letní_maraton!B:B,B67,Letní_maraton!I:I)+SUMIF(Podzimní_maraton!B:B,B67,Podzimní_maraton!I:I)+SUMIF(Říjen_maraton!B:B,B67,Říjen_maraton!I:I)</f>
        <v>0</v>
      </c>
      <c r="N67" s="7">
        <f>SUMIF(Jarní_maraton!B:B,B67,Jarní_maraton!J:J)+SUMIF(Máj_maraton!B:B,B67,Máj_maraton!J:J)+SUMIF(Letní_maraton!B:B,B67,Letní_maraton!J:J)+SUMIF(Podzimní_maraton!B:B,B67,Podzimní_maraton!J:J)+SUMIF(Říjen_maraton!B:B,B67,Říjen_maraton!J:J)</f>
        <v>0</v>
      </c>
      <c r="O67" s="10">
        <f>SUMIF(Jarní_maraton!B:B,B67,Jarní_maraton!Q:Q)</f>
        <v>0</v>
      </c>
      <c r="P67" s="11">
        <f>SUMIF(Jarní_maraton!B:B,B67,Jarní_maraton!S:S)</f>
        <v>0</v>
      </c>
      <c r="Q67" s="11">
        <f>SUMIF(Jarní_maraton!B:B,B67,Jarní_maraton!A:A)</f>
        <v>0</v>
      </c>
      <c r="R67" s="12">
        <f>SUMIF(Máj_maraton!B:B,B67,Máj_maraton!Q:Q)</f>
        <v>0</v>
      </c>
      <c r="S67" s="7">
        <f>SUMIF(Máj_maraton!B:B,B67,Máj_maraton!S:S)</f>
        <v>0</v>
      </c>
      <c r="T67" s="7">
        <f>SUMIF(Máj_maraton!B:B,B67,Máj_maraton!A:A)</f>
        <v>0</v>
      </c>
      <c r="U67" s="13">
        <f>SUMIF(Letní_maraton!B:B,B67,Letní_maraton!Q:Q)</f>
        <v>0</v>
      </c>
      <c r="V67" s="11">
        <f>SUMIF(Letní_maraton!B:B,B67,Letní_maraton!S:S)</f>
        <v>0</v>
      </c>
      <c r="W67" s="11">
        <f>SUMIF(Letní_maraton!B:B,B67,Letní_maraton!A:A)</f>
        <v>0</v>
      </c>
      <c r="X67" s="8">
        <f>SUMIF(Podzimní_maraton!B:B,B67,Podzimní_maraton!Q:Q)</f>
        <v>0</v>
      </c>
      <c r="Y67" s="7">
        <f>SUMIF(Podzimní_maraton!B:B,B67,Podzimní_maraton!S:S)</f>
        <v>0</v>
      </c>
      <c r="Z67" s="7">
        <f>SUMIF(Podzimní_maraton!B:B,B67,Podzimní_maraton!A:A)</f>
        <v>0</v>
      </c>
      <c r="AA67" s="13">
        <f>SUMIF(Říjen_maraton!B:B,B67,Říjen_maraton!Q:Q)</f>
        <v>0</v>
      </c>
      <c r="AB67" s="11">
        <f>SUMIF(Říjen_maraton!B:B,B67,Říjen_maraton!S:S)</f>
        <v>0</v>
      </c>
      <c r="AC67" s="11">
        <f>SUMIF(Říjen_maraton!B:B,B67,Říjen_maraton!A:A)</f>
        <v>0</v>
      </c>
    </row>
    <row r="68" spans="1:29" ht="15">
      <c r="A68" s="5">
        <f>_xlfn.RANK.EQ(J68,J:J,0)</f>
        <v>10</v>
      </c>
      <c r="F68" s="7">
        <f>COUNTIF(Jarní_maraton!B:B,B68)+COUNTIF(Máj_maraton!B:B,B68)+COUNTIF(Letní_maraton!B:B,B68)+COUNTIF(Podzimní_maraton!B:B,B68)+COUNTIF(Říjen_maraton!B:B,B68)</f>
        <v>0</v>
      </c>
      <c r="G68" s="7">
        <f>SUMIF(Jarní_maraton!B:B,B68,Jarní_maraton!M:M)+SUMIF(Máj_maraton!B:B,B68,Máj_maraton!M:M)+SUMIF(Letní_maraton!B:B,B68,Letní_maraton!M:M)+SUMIF(Podzimní_maraton!B:B,B68,Podzimní_maraton!M:M)+SUMIF(Říjen_maraton!B:B,B68,Říjen_maraton!M:M)</f>
        <v>0</v>
      </c>
      <c r="H68" s="8">
        <f>O68+R68+U68+X68+AA68</f>
        <v>0</v>
      </c>
      <c r="I68" s="9" t="e">
        <f>H68/G68</f>
        <v>#DIV/0!</v>
      </c>
      <c r="J68" s="5">
        <f>P68+S68+V68+Y68+AB68</f>
        <v>0</v>
      </c>
      <c r="K68" s="7">
        <f>SUMIF(Jarní_maraton!B:B,B68,Jarní_maraton!G:G)+SUMIF(Máj_maraton!B:B,B68,Máj_maraton!G:G)+SUMIF(Letní_maraton!B:B,B68,Letní_maraton!G:G)+SUMIF(Podzimní_maraton!B:B,B68,Podzimní_maraton!G:G)+SUMIF(Říjen_maraton!B:B,B68,Říjen_maraton!G:G)</f>
        <v>0</v>
      </c>
      <c r="L68" s="7">
        <f>SUMIF(Jarní_maraton!B:B,B68,Jarní_maraton!H:H)+SUMIF(Máj_maraton!B:B,B68,Máj_maraton!H:H)+SUMIF(Letní_maraton!B:B,B68,Letní_maraton!H:H)+SUMIF(Podzimní_maraton!B:B,B68,Podzimní_maraton!H:H)+SUMIF(Říjen_maraton!B:B,B68,Říjen_maraton!H:H)</f>
        <v>0</v>
      </c>
      <c r="M68" s="7">
        <f>SUMIF(Jarní_maraton!B:B,B68,Jarní_maraton!I:I)+SUMIF(Máj_maraton!B:B,B68,Máj_maraton!I:I)+SUMIF(Letní_maraton!B:B,B68,Letní_maraton!I:I)+SUMIF(Podzimní_maraton!B:B,B68,Podzimní_maraton!I:I)+SUMIF(Říjen_maraton!B:B,B68,Říjen_maraton!I:I)</f>
        <v>0</v>
      </c>
      <c r="N68" s="7">
        <f>SUMIF(Jarní_maraton!B:B,B68,Jarní_maraton!J:J)+SUMIF(Máj_maraton!B:B,B68,Máj_maraton!J:J)+SUMIF(Letní_maraton!B:B,B68,Letní_maraton!J:J)+SUMIF(Podzimní_maraton!B:B,B68,Podzimní_maraton!J:J)+SUMIF(Říjen_maraton!B:B,B68,Říjen_maraton!J:J)</f>
        <v>0</v>
      </c>
      <c r="O68" s="10">
        <f>SUMIF(Jarní_maraton!B:B,B68,Jarní_maraton!Q:Q)</f>
        <v>0</v>
      </c>
      <c r="P68" s="11">
        <f>SUMIF(Jarní_maraton!B:B,B68,Jarní_maraton!S:S)</f>
        <v>0</v>
      </c>
      <c r="Q68" s="11">
        <f>SUMIF(Jarní_maraton!B:B,B68,Jarní_maraton!A:A)</f>
        <v>0</v>
      </c>
      <c r="R68" s="12">
        <f>SUMIF(Máj_maraton!B:B,B68,Máj_maraton!Q:Q)</f>
        <v>0</v>
      </c>
      <c r="S68" s="7">
        <f>SUMIF(Máj_maraton!B:B,B68,Máj_maraton!S:S)</f>
        <v>0</v>
      </c>
      <c r="T68" s="7">
        <f>SUMIF(Máj_maraton!B:B,B68,Máj_maraton!A:A)</f>
        <v>0</v>
      </c>
      <c r="U68" s="13">
        <f>SUMIF(Letní_maraton!B:B,B68,Letní_maraton!Q:Q)</f>
        <v>0</v>
      </c>
      <c r="V68" s="11">
        <f>SUMIF(Letní_maraton!B:B,B68,Letní_maraton!S:S)</f>
        <v>0</v>
      </c>
      <c r="W68" s="11">
        <f>SUMIF(Letní_maraton!B:B,B68,Letní_maraton!A:A)</f>
        <v>0</v>
      </c>
      <c r="X68" s="8">
        <f>SUMIF(Podzimní_maraton!B:B,B68,Podzimní_maraton!Q:Q)</f>
        <v>0</v>
      </c>
      <c r="Y68" s="7">
        <f>SUMIF(Podzimní_maraton!B:B,B68,Podzimní_maraton!S:S)</f>
        <v>0</v>
      </c>
      <c r="Z68" s="7">
        <f>SUMIF(Podzimní_maraton!B:B,B68,Podzimní_maraton!A:A)</f>
        <v>0</v>
      </c>
      <c r="AA68" s="13">
        <f>SUMIF(Říjen_maraton!B:B,B68,Říjen_maraton!Q:Q)</f>
        <v>0</v>
      </c>
      <c r="AB68" s="11">
        <f>SUMIF(Říjen_maraton!B:B,B68,Říjen_maraton!S:S)</f>
        <v>0</v>
      </c>
      <c r="AC68" s="11">
        <f>SUMIF(Říjen_maraton!B:B,B68,Říjen_maraton!A:A)</f>
        <v>0</v>
      </c>
    </row>
    <row r="69" spans="1:29" ht="15">
      <c r="A69" s="5">
        <f>_xlfn.RANK.EQ(J69,J:J,0)</f>
        <v>10</v>
      </c>
      <c r="F69" s="7">
        <f>COUNTIF(Jarní_maraton!B:B,B69)+COUNTIF(Máj_maraton!B:B,B69)+COUNTIF(Letní_maraton!B:B,B69)+COUNTIF(Podzimní_maraton!B:B,B69)+COUNTIF(Říjen_maraton!B:B,B69)</f>
        <v>0</v>
      </c>
      <c r="G69" s="7">
        <f>SUMIF(Jarní_maraton!B:B,B69,Jarní_maraton!M:M)+SUMIF(Máj_maraton!B:B,B69,Máj_maraton!M:M)+SUMIF(Letní_maraton!B:B,B69,Letní_maraton!M:M)+SUMIF(Podzimní_maraton!B:B,B69,Podzimní_maraton!M:M)+SUMIF(Říjen_maraton!B:B,B69,Říjen_maraton!M:M)</f>
        <v>0</v>
      </c>
      <c r="H69" s="8">
        <f>O69+R69+U69+X69+AA69</f>
        <v>0</v>
      </c>
      <c r="I69" s="9" t="e">
        <f>H69/G69</f>
        <v>#DIV/0!</v>
      </c>
      <c r="J69" s="5">
        <f>P69+S69+V69+Y69+AB69</f>
        <v>0</v>
      </c>
      <c r="K69" s="7">
        <f>SUMIF(Jarní_maraton!B:B,B69,Jarní_maraton!G:G)+SUMIF(Máj_maraton!B:B,B69,Máj_maraton!G:G)+SUMIF(Letní_maraton!B:B,B69,Letní_maraton!G:G)+SUMIF(Podzimní_maraton!B:B,B69,Podzimní_maraton!G:G)+SUMIF(Říjen_maraton!B:B,B69,Říjen_maraton!G:G)</f>
        <v>0</v>
      </c>
      <c r="L69" s="7">
        <f>SUMIF(Jarní_maraton!B:B,B69,Jarní_maraton!H:H)+SUMIF(Máj_maraton!B:B,B69,Máj_maraton!H:H)+SUMIF(Letní_maraton!B:B,B69,Letní_maraton!H:H)+SUMIF(Podzimní_maraton!B:B,B69,Podzimní_maraton!H:H)+SUMIF(Říjen_maraton!B:B,B69,Říjen_maraton!H:H)</f>
        <v>0</v>
      </c>
      <c r="M69" s="7">
        <f>SUMIF(Jarní_maraton!B:B,B69,Jarní_maraton!I:I)+SUMIF(Máj_maraton!B:B,B69,Máj_maraton!I:I)+SUMIF(Letní_maraton!B:B,B69,Letní_maraton!I:I)+SUMIF(Podzimní_maraton!B:B,B69,Podzimní_maraton!I:I)+SUMIF(Říjen_maraton!B:B,B69,Říjen_maraton!I:I)</f>
        <v>0</v>
      </c>
      <c r="N69" s="7">
        <f>SUMIF(Jarní_maraton!B:B,B69,Jarní_maraton!J:J)+SUMIF(Máj_maraton!B:B,B69,Máj_maraton!J:J)+SUMIF(Letní_maraton!B:B,B69,Letní_maraton!J:J)+SUMIF(Podzimní_maraton!B:B,B69,Podzimní_maraton!J:J)+SUMIF(Říjen_maraton!B:B,B69,Říjen_maraton!J:J)</f>
        <v>0</v>
      </c>
      <c r="O69" s="10">
        <f>SUMIF(Jarní_maraton!B:B,B69,Jarní_maraton!Q:Q)</f>
        <v>0</v>
      </c>
      <c r="P69" s="11">
        <f>SUMIF(Jarní_maraton!B:B,B69,Jarní_maraton!S:S)</f>
        <v>0</v>
      </c>
      <c r="Q69" s="11">
        <f>SUMIF(Jarní_maraton!B:B,B69,Jarní_maraton!A:A)</f>
        <v>0</v>
      </c>
      <c r="R69" s="12">
        <f>SUMIF(Máj_maraton!B:B,B69,Máj_maraton!Q:Q)</f>
        <v>0</v>
      </c>
      <c r="S69" s="7">
        <f>SUMIF(Máj_maraton!B:B,B69,Máj_maraton!S:S)</f>
        <v>0</v>
      </c>
      <c r="T69" s="7">
        <f>SUMIF(Máj_maraton!B:B,B69,Máj_maraton!A:A)</f>
        <v>0</v>
      </c>
      <c r="U69" s="13">
        <f>SUMIF(Letní_maraton!B:B,B69,Letní_maraton!Q:Q)</f>
        <v>0</v>
      </c>
      <c r="V69" s="11">
        <f>SUMIF(Letní_maraton!B:B,B69,Letní_maraton!S:S)</f>
        <v>0</v>
      </c>
      <c r="W69" s="11">
        <f>SUMIF(Letní_maraton!B:B,B69,Letní_maraton!A:A)</f>
        <v>0</v>
      </c>
      <c r="X69" s="8">
        <f>SUMIF(Podzimní_maraton!B:B,B69,Podzimní_maraton!Q:Q)</f>
        <v>0</v>
      </c>
      <c r="Y69" s="7">
        <f>SUMIF(Podzimní_maraton!B:B,B69,Podzimní_maraton!S:S)</f>
        <v>0</v>
      </c>
      <c r="Z69" s="7">
        <f>SUMIF(Podzimní_maraton!B:B,B69,Podzimní_maraton!A:A)</f>
        <v>0</v>
      </c>
      <c r="AA69" s="13">
        <f>SUMIF(Říjen_maraton!B:B,B69,Říjen_maraton!Q:Q)</f>
        <v>0</v>
      </c>
      <c r="AB69" s="11">
        <f>SUMIF(Říjen_maraton!B:B,B69,Říjen_maraton!S:S)</f>
        <v>0</v>
      </c>
      <c r="AC69" s="11">
        <f>SUMIF(Říjen_maraton!B:B,B69,Říjen_maraton!A:A)</f>
        <v>0</v>
      </c>
    </row>
    <row r="70" spans="1:29" ht="15">
      <c r="A70" s="5">
        <f>_xlfn.RANK.EQ(J70,J:J,0)</f>
        <v>10</v>
      </c>
      <c r="F70" s="7">
        <f>COUNTIF(Jarní_maraton!B:B,B70)+COUNTIF(Máj_maraton!B:B,B70)+COUNTIF(Letní_maraton!B:B,B70)+COUNTIF(Podzimní_maraton!B:B,B70)+COUNTIF(Říjen_maraton!B:B,B70)</f>
        <v>0</v>
      </c>
      <c r="G70" s="7">
        <f>SUMIF(Jarní_maraton!B:B,B70,Jarní_maraton!M:M)+SUMIF(Máj_maraton!B:B,B70,Máj_maraton!M:M)+SUMIF(Letní_maraton!B:B,B70,Letní_maraton!M:M)+SUMIF(Podzimní_maraton!B:B,B70,Podzimní_maraton!M:M)+SUMIF(Říjen_maraton!B:B,B70,Říjen_maraton!M:M)</f>
        <v>0</v>
      </c>
      <c r="H70" s="8">
        <f>O70+R70+U70+X70+AA70</f>
        <v>0</v>
      </c>
      <c r="I70" s="9" t="e">
        <f>H70/G70</f>
        <v>#DIV/0!</v>
      </c>
      <c r="J70" s="5">
        <f>P70+S70+V70+Y70+AB70</f>
        <v>0</v>
      </c>
      <c r="K70" s="7">
        <f>SUMIF(Jarní_maraton!B:B,B70,Jarní_maraton!G:G)+SUMIF(Máj_maraton!B:B,B70,Máj_maraton!G:G)+SUMIF(Letní_maraton!B:B,B70,Letní_maraton!G:G)+SUMIF(Podzimní_maraton!B:B,B70,Podzimní_maraton!G:G)+SUMIF(Říjen_maraton!B:B,B70,Říjen_maraton!G:G)</f>
        <v>0</v>
      </c>
      <c r="L70" s="7">
        <f>SUMIF(Jarní_maraton!B:B,B70,Jarní_maraton!H:H)+SUMIF(Máj_maraton!B:B,B70,Máj_maraton!H:H)+SUMIF(Letní_maraton!B:B,B70,Letní_maraton!H:H)+SUMIF(Podzimní_maraton!B:B,B70,Podzimní_maraton!H:H)+SUMIF(Říjen_maraton!B:B,B70,Říjen_maraton!H:H)</f>
        <v>0</v>
      </c>
      <c r="M70" s="7">
        <f>SUMIF(Jarní_maraton!B:B,B70,Jarní_maraton!I:I)+SUMIF(Máj_maraton!B:B,B70,Máj_maraton!I:I)+SUMIF(Letní_maraton!B:B,B70,Letní_maraton!I:I)+SUMIF(Podzimní_maraton!B:B,B70,Podzimní_maraton!I:I)+SUMIF(Říjen_maraton!B:B,B70,Říjen_maraton!I:I)</f>
        <v>0</v>
      </c>
      <c r="N70" s="7">
        <f>SUMIF(Jarní_maraton!B:B,B70,Jarní_maraton!J:J)+SUMIF(Máj_maraton!B:B,B70,Máj_maraton!J:J)+SUMIF(Letní_maraton!B:B,B70,Letní_maraton!J:J)+SUMIF(Podzimní_maraton!B:B,B70,Podzimní_maraton!J:J)+SUMIF(Říjen_maraton!B:B,B70,Říjen_maraton!J:J)</f>
        <v>0</v>
      </c>
      <c r="O70" s="10">
        <f>SUMIF(Jarní_maraton!B:B,B70,Jarní_maraton!Q:Q)</f>
        <v>0</v>
      </c>
      <c r="P70" s="11">
        <f>SUMIF(Jarní_maraton!B:B,B70,Jarní_maraton!S:S)</f>
        <v>0</v>
      </c>
      <c r="Q70" s="11">
        <f>SUMIF(Jarní_maraton!B:B,B70,Jarní_maraton!A:A)</f>
        <v>0</v>
      </c>
      <c r="R70" s="12">
        <f>SUMIF(Máj_maraton!B:B,B70,Máj_maraton!Q:Q)</f>
        <v>0</v>
      </c>
      <c r="S70" s="7">
        <f>SUMIF(Máj_maraton!B:B,B70,Máj_maraton!S:S)</f>
        <v>0</v>
      </c>
      <c r="T70" s="7">
        <f>SUMIF(Máj_maraton!B:B,B70,Máj_maraton!A:A)</f>
        <v>0</v>
      </c>
      <c r="U70" s="13">
        <f>SUMIF(Letní_maraton!B:B,B70,Letní_maraton!Q:Q)</f>
        <v>0</v>
      </c>
      <c r="V70" s="11">
        <f>SUMIF(Letní_maraton!B:B,B70,Letní_maraton!S:S)</f>
        <v>0</v>
      </c>
      <c r="W70" s="11">
        <f>SUMIF(Letní_maraton!B:B,B70,Letní_maraton!A:A)</f>
        <v>0</v>
      </c>
      <c r="X70" s="8">
        <f>SUMIF(Podzimní_maraton!B:B,B70,Podzimní_maraton!Q:Q)</f>
        <v>0</v>
      </c>
      <c r="Y70" s="7">
        <f>SUMIF(Podzimní_maraton!B:B,B70,Podzimní_maraton!S:S)</f>
        <v>0</v>
      </c>
      <c r="Z70" s="7">
        <f>SUMIF(Podzimní_maraton!B:B,B70,Podzimní_maraton!A:A)</f>
        <v>0</v>
      </c>
      <c r="AA70" s="13">
        <f>SUMIF(Říjen_maraton!B:B,B70,Říjen_maraton!Q:Q)</f>
        <v>0</v>
      </c>
      <c r="AB70" s="11">
        <f>SUMIF(Říjen_maraton!B:B,B70,Říjen_maraton!S:S)</f>
        <v>0</v>
      </c>
      <c r="AC70" s="11">
        <f>SUMIF(Říjen_maraton!B:B,B70,Říjen_maraton!A:A)</f>
        <v>0</v>
      </c>
    </row>
    <row r="71" spans="1:29" ht="15">
      <c r="A71" s="5">
        <f>_xlfn.RANK.EQ(J71,J:J,0)</f>
        <v>10</v>
      </c>
      <c r="F71" s="7">
        <f>COUNTIF(Jarní_maraton!B:B,B71)+COUNTIF(Máj_maraton!B:B,B71)+COUNTIF(Letní_maraton!B:B,B71)+COUNTIF(Podzimní_maraton!B:B,B71)+COUNTIF(Říjen_maraton!B:B,B71)</f>
        <v>0</v>
      </c>
      <c r="G71" s="7">
        <f>SUMIF(Jarní_maraton!B:B,B71,Jarní_maraton!M:M)+SUMIF(Máj_maraton!B:B,B71,Máj_maraton!M:M)+SUMIF(Letní_maraton!B:B,B71,Letní_maraton!M:M)+SUMIF(Podzimní_maraton!B:B,B71,Podzimní_maraton!M:M)+SUMIF(Říjen_maraton!B:B,B71,Říjen_maraton!M:M)</f>
        <v>0</v>
      </c>
      <c r="H71" s="8">
        <f>O71+R71+U71+X71+AA71</f>
        <v>0</v>
      </c>
      <c r="I71" s="9" t="e">
        <f>H71/G71</f>
        <v>#DIV/0!</v>
      </c>
      <c r="J71" s="5">
        <f>P71+S71+V71+Y71+AB71</f>
        <v>0</v>
      </c>
      <c r="K71" s="7">
        <f>SUMIF(Jarní_maraton!B:B,B71,Jarní_maraton!G:G)+SUMIF(Máj_maraton!B:B,B71,Máj_maraton!G:G)+SUMIF(Letní_maraton!B:B,B71,Letní_maraton!G:G)+SUMIF(Podzimní_maraton!B:B,B71,Podzimní_maraton!G:G)+SUMIF(Říjen_maraton!B:B,B71,Říjen_maraton!G:G)</f>
        <v>0</v>
      </c>
      <c r="L71" s="7">
        <f>SUMIF(Jarní_maraton!B:B,B71,Jarní_maraton!H:H)+SUMIF(Máj_maraton!B:B,B71,Máj_maraton!H:H)+SUMIF(Letní_maraton!B:B,B71,Letní_maraton!H:H)+SUMIF(Podzimní_maraton!B:B,B71,Podzimní_maraton!H:H)+SUMIF(Říjen_maraton!B:B,B71,Říjen_maraton!H:H)</f>
        <v>0</v>
      </c>
      <c r="M71" s="7">
        <f>SUMIF(Jarní_maraton!B:B,B71,Jarní_maraton!I:I)+SUMIF(Máj_maraton!B:B,B71,Máj_maraton!I:I)+SUMIF(Letní_maraton!B:B,B71,Letní_maraton!I:I)+SUMIF(Podzimní_maraton!B:B,B71,Podzimní_maraton!I:I)+SUMIF(Říjen_maraton!B:B,B71,Říjen_maraton!I:I)</f>
        <v>0</v>
      </c>
      <c r="N71" s="7">
        <f>SUMIF(Jarní_maraton!B:B,B71,Jarní_maraton!J:J)+SUMIF(Máj_maraton!B:B,B71,Máj_maraton!J:J)+SUMIF(Letní_maraton!B:B,B71,Letní_maraton!J:J)+SUMIF(Podzimní_maraton!B:B,B71,Podzimní_maraton!J:J)+SUMIF(Říjen_maraton!B:B,B71,Říjen_maraton!J:J)</f>
        <v>0</v>
      </c>
      <c r="O71" s="10">
        <f>SUMIF(Jarní_maraton!B:B,B71,Jarní_maraton!Q:Q)</f>
        <v>0</v>
      </c>
      <c r="P71" s="11">
        <f>SUMIF(Jarní_maraton!B:B,B71,Jarní_maraton!S:S)</f>
        <v>0</v>
      </c>
      <c r="Q71" s="11">
        <f>SUMIF(Jarní_maraton!B:B,B71,Jarní_maraton!A:A)</f>
        <v>0</v>
      </c>
      <c r="R71" s="12">
        <f>SUMIF(Máj_maraton!B:B,B71,Máj_maraton!Q:Q)</f>
        <v>0</v>
      </c>
      <c r="S71" s="7">
        <f>SUMIF(Máj_maraton!B:B,B71,Máj_maraton!S:S)</f>
        <v>0</v>
      </c>
      <c r="T71" s="7">
        <f>SUMIF(Máj_maraton!B:B,B71,Máj_maraton!A:A)</f>
        <v>0</v>
      </c>
      <c r="U71" s="13">
        <f>SUMIF(Letní_maraton!B:B,B71,Letní_maraton!Q:Q)</f>
        <v>0</v>
      </c>
      <c r="V71" s="11">
        <f>SUMIF(Letní_maraton!B:B,B71,Letní_maraton!S:S)</f>
        <v>0</v>
      </c>
      <c r="W71" s="11">
        <f>SUMIF(Letní_maraton!B:B,B71,Letní_maraton!A:A)</f>
        <v>0</v>
      </c>
      <c r="X71" s="8">
        <f>SUMIF(Podzimní_maraton!B:B,B71,Podzimní_maraton!Q:Q)</f>
        <v>0</v>
      </c>
      <c r="Y71" s="7">
        <f>SUMIF(Podzimní_maraton!B:B,B71,Podzimní_maraton!S:S)</f>
        <v>0</v>
      </c>
      <c r="Z71" s="7">
        <f>SUMIF(Podzimní_maraton!B:B,B71,Podzimní_maraton!A:A)</f>
        <v>0</v>
      </c>
      <c r="AA71" s="13">
        <f>SUMIF(Říjen_maraton!B:B,B71,Říjen_maraton!Q:Q)</f>
        <v>0</v>
      </c>
      <c r="AB71" s="11">
        <f>SUMIF(Říjen_maraton!B:B,B71,Říjen_maraton!S:S)</f>
        <v>0</v>
      </c>
      <c r="AC71" s="11">
        <f>SUMIF(Říjen_maraton!B:B,B71,Říjen_maraton!A:A)</f>
        <v>0</v>
      </c>
    </row>
    <row r="72" spans="1:29" ht="15">
      <c r="A72" s="5">
        <f>_xlfn.RANK.EQ(J72,J:J,0)</f>
        <v>10</v>
      </c>
      <c r="F72" s="7">
        <f>COUNTIF(Jarní_maraton!B:B,B72)+COUNTIF(Máj_maraton!B:B,B72)+COUNTIF(Letní_maraton!B:B,B72)+COUNTIF(Podzimní_maraton!B:B,B72)+COUNTIF(Říjen_maraton!B:B,B72)</f>
        <v>0</v>
      </c>
      <c r="G72" s="7">
        <f>SUMIF(Jarní_maraton!B:B,B72,Jarní_maraton!M:M)+SUMIF(Máj_maraton!B:B,B72,Máj_maraton!M:M)+SUMIF(Letní_maraton!B:B,B72,Letní_maraton!M:M)+SUMIF(Podzimní_maraton!B:B,B72,Podzimní_maraton!M:M)+SUMIF(Říjen_maraton!B:B,B72,Říjen_maraton!M:M)</f>
        <v>0</v>
      </c>
      <c r="H72" s="8">
        <f>O72+R72+U72+X72+AA72</f>
        <v>0</v>
      </c>
      <c r="I72" s="9" t="e">
        <f>H72/G72</f>
        <v>#DIV/0!</v>
      </c>
      <c r="J72" s="5">
        <f>P72+S72+V72+Y72+AB72</f>
        <v>0</v>
      </c>
      <c r="K72" s="7">
        <f>SUMIF(Jarní_maraton!B:B,B72,Jarní_maraton!G:G)+SUMIF(Máj_maraton!B:B,B72,Máj_maraton!G:G)+SUMIF(Letní_maraton!B:B,B72,Letní_maraton!G:G)+SUMIF(Podzimní_maraton!B:B,B72,Podzimní_maraton!G:G)+SUMIF(Říjen_maraton!B:B,B72,Říjen_maraton!G:G)</f>
        <v>0</v>
      </c>
      <c r="L72" s="7">
        <f>SUMIF(Jarní_maraton!B:B,B72,Jarní_maraton!H:H)+SUMIF(Máj_maraton!B:B,B72,Máj_maraton!H:H)+SUMIF(Letní_maraton!B:B,B72,Letní_maraton!H:H)+SUMIF(Podzimní_maraton!B:B,B72,Podzimní_maraton!H:H)+SUMIF(Říjen_maraton!B:B,B72,Říjen_maraton!H:H)</f>
        <v>0</v>
      </c>
      <c r="M72" s="7">
        <f>SUMIF(Jarní_maraton!B:B,B72,Jarní_maraton!I:I)+SUMIF(Máj_maraton!B:B,B72,Máj_maraton!I:I)+SUMIF(Letní_maraton!B:B,B72,Letní_maraton!I:I)+SUMIF(Podzimní_maraton!B:B,B72,Podzimní_maraton!I:I)+SUMIF(Říjen_maraton!B:B,B72,Říjen_maraton!I:I)</f>
        <v>0</v>
      </c>
      <c r="N72" s="7">
        <f>SUMIF(Jarní_maraton!B:B,B72,Jarní_maraton!J:J)+SUMIF(Máj_maraton!B:B,B72,Máj_maraton!J:J)+SUMIF(Letní_maraton!B:B,B72,Letní_maraton!J:J)+SUMIF(Podzimní_maraton!B:B,B72,Podzimní_maraton!J:J)+SUMIF(Říjen_maraton!B:B,B72,Říjen_maraton!J:J)</f>
        <v>0</v>
      </c>
      <c r="O72" s="10">
        <f>SUMIF(Jarní_maraton!B:B,B72,Jarní_maraton!Q:Q)</f>
        <v>0</v>
      </c>
      <c r="P72" s="11">
        <f>SUMIF(Jarní_maraton!B:B,B72,Jarní_maraton!S:S)</f>
        <v>0</v>
      </c>
      <c r="Q72" s="11">
        <f>SUMIF(Jarní_maraton!B:B,B72,Jarní_maraton!A:A)</f>
        <v>0</v>
      </c>
      <c r="R72" s="12">
        <f>SUMIF(Máj_maraton!B:B,B72,Máj_maraton!Q:Q)</f>
        <v>0</v>
      </c>
      <c r="S72" s="7">
        <f>SUMIF(Máj_maraton!B:B,B72,Máj_maraton!S:S)</f>
        <v>0</v>
      </c>
      <c r="T72" s="7">
        <f>SUMIF(Máj_maraton!B:B,B72,Máj_maraton!A:A)</f>
        <v>0</v>
      </c>
      <c r="U72" s="13">
        <f>SUMIF(Letní_maraton!B:B,B72,Letní_maraton!Q:Q)</f>
        <v>0</v>
      </c>
      <c r="V72" s="11">
        <f>SUMIF(Letní_maraton!B:B,B72,Letní_maraton!S:S)</f>
        <v>0</v>
      </c>
      <c r="W72" s="11">
        <f>SUMIF(Letní_maraton!B:B,B72,Letní_maraton!A:A)</f>
        <v>0</v>
      </c>
      <c r="X72" s="8">
        <f>SUMIF(Podzimní_maraton!B:B,B72,Podzimní_maraton!Q:Q)</f>
        <v>0</v>
      </c>
      <c r="Y72" s="7">
        <f>SUMIF(Podzimní_maraton!B:B,B72,Podzimní_maraton!S:S)</f>
        <v>0</v>
      </c>
      <c r="Z72" s="7">
        <f>SUMIF(Podzimní_maraton!B:B,B72,Podzimní_maraton!A:A)</f>
        <v>0</v>
      </c>
      <c r="AA72" s="13">
        <f>SUMIF(Říjen_maraton!B:B,B72,Říjen_maraton!Q:Q)</f>
        <v>0</v>
      </c>
      <c r="AB72" s="11">
        <f>SUMIF(Říjen_maraton!B:B,B72,Říjen_maraton!S:S)</f>
        <v>0</v>
      </c>
      <c r="AC72" s="11">
        <f>SUMIF(Říjen_maraton!B:B,B72,Říjen_maraton!A:A)</f>
        <v>0</v>
      </c>
    </row>
    <row r="73" spans="1:29" ht="15">
      <c r="A73" s="5">
        <f>_xlfn.RANK.EQ(J73,J:J,0)</f>
        <v>10</v>
      </c>
      <c r="F73" s="7">
        <f>COUNTIF(Jarní_maraton!B:B,B73)+COUNTIF(Máj_maraton!B:B,B73)+COUNTIF(Letní_maraton!B:B,B73)+COUNTIF(Podzimní_maraton!B:B,B73)+COUNTIF(Říjen_maraton!B:B,B73)</f>
        <v>0</v>
      </c>
      <c r="G73" s="7">
        <f>SUMIF(Jarní_maraton!B:B,B73,Jarní_maraton!M:M)+SUMIF(Máj_maraton!B:B,B73,Máj_maraton!M:M)+SUMIF(Letní_maraton!B:B,B73,Letní_maraton!M:M)+SUMIF(Podzimní_maraton!B:B,B73,Podzimní_maraton!M:M)+SUMIF(Říjen_maraton!B:B,B73,Říjen_maraton!M:M)</f>
        <v>0</v>
      </c>
      <c r="H73" s="8">
        <f>O73+R73+U73+X73+AA73</f>
        <v>0</v>
      </c>
      <c r="I73" s="9" t="e">
        <f>H73/G73</f>
        <v>#DIV/0!</v>
      </c>
      <c r="J73" s="5">
        <f>P73+S73+V73+Y73+AB73</f>
        <v>0</v>
      </c>
      <c r="K73" s="7">
        <f>SUMIF(Jarní_maraton!B:B,B73,Jarní_maraton!G:G)+SUMIF(Máj_maraton!B:B,B73,Máj_maraton!G:G)+SUMIF(Letní_maraton!B:B,B73,Letní_maraton!G:G)+SUMIF(Podzimní_maraton!B:B,B73,Podzimní_maraton!G:G)+SUMIF(Říjen_maraton!B:B,B73,Říjen_maraton!G:G)</f>
        <v>0</v>
      </c>
      <c r="L73" s="7">
        <f>SUMIF(Jarní_maraton!B:B,B73,Jarní_maraton!H:H)+SUMIF(Máj_maraton!B:B,B73,Máj_maraton!H:H)+SUMIF(Letní_maraton!B:B,B73,Letní_maraton!H:H)+SUMIF(Podzimní_maraton!B:B,B73,Podzimní_maraton!H:H)+SUMIF(Říjen_maraton!B:B,B73,Říjen_maraton!H:H)</f>
        <v>0</v>
      </c>
      <c r="M73" s="7">
        <f>SUMIF(Jarní_maraton!B:B,B73,Jarní_maraton!I:I)+SUMIF(Máj_maraton!B:B,B73,Máj_maraton!I:I)+SUMIF(Letní_maraton!B:B,B73,Letní_maraton!I:I)+SUMIF(Podzimní_maraton!B:B,B73,Podzimní_maraton!I:I)+SUMIF(Říjen_maraton!B:B,B73,Říjen_maraton!I:I)</f>
        <v>0</v>
      </c>
      <c r="N73" s="7">
        <f>SUMIF(Jarní_maraton!B:B,B73,Jarní_maraton!J:J)+SUMIF(Máj_maraton!B:B,B73,Máj_maraton!J:J)+SUMIF(Letní_maraton!B:B,B73,Letní_maraton!J:J)+SUMIF(Podzimní_maraton!B:B,B73,Podzimní_maraton!J:J)+SUMIF(Říjen_maraton!B:B,B73,Říjen_maraton!J:J)</f>
        <v>0</v>
      </c>
      <c r="O73" s="10">
        <f>SUMIF(Jarní_maraton!B:B,B73,Jarní_maraton!Q:Q)</f>
        <v>0</v>
      </c>
      <c r="P73" s="11">
        <f>SUMIF(Jarní_maraton!B:B,B73,Jarní_maraton!S:S)</f>
        <v>0</v>
      </c>
      <c r="Q73" s="11">
        <f>SUMIF(Jarní_maraton!B:B,B73,Jarní_maraton!A:A)</f>
        <v>0</v>
      </c>
      <c r="R73" s="12">
        <f>SUMIF(Máj_maraton!B:B,B73,Máj_maraton!Q:Q)</f>
        <v>0</v>
      </c>
      <c r="S73" s="7">
        <f>SUMIF(Máj_maraton!B:B,B73,Máj_maraton!S:S)</f>
        <v>0</v>
      </c>
      <c r="T73" s="7">
        <f>SUMIF(Máj_maraton!B:B,B73,Máj_maraton!A:A)</f>
        <v>0</v>
      </c>
      <c r="U73" s="13">
        <f>SUMIF(Letní_maraton!B:B,B73,Letní_maraton!Q:Q)</f>
        <v>0</v>
      </c>
      <c r="V73" s="11">
        <f>SUMIF(Letní_maraton!B:B,B73,Letní_maraton!S:S)</f>
        <v>0</v>
      </c>
      <c r="W73" s="11">
        <f>SUMIF(Letní_maraton!B:B,B73,Letní_maraton!A:A)</f>
        <v>0</v>
      </c>
      <c r="X73" s="8">
        <f>SUMIF(Podzimní_maraton!B:B,B73,Podzimní_maraton!Q:Q)</f>
        <v>0</v>
      </c>
      <c r="Y73" s="7">
        <f>SUMIF(Podzimní_maraton!B:B,B73,Podzimní_maraton!S:S)</f>
        <v>0</v>
      </c>
      <c r="Z73" s="7">
        <f>SUMIF(Podzimní_maraton!B:B,B73,Podzimní_maraton!A:A)</f>
        <v>0</v>
      </c>
      <c r="AA73" s="13">
        <f>SUMIF(Říjen_maraton!B:B,B73,Říjen_maraton!Q:Q)</f>
        <v>0</v>
      </c>
      <c r="AB73" s="11">
        <f>SUMIF(Říjen_maraton!B:B,B73,Říjen_maraton!S:S)</f>
        <v>0</v>
      </c>
      <c r="AC73" s="11">
        <f>SUMIF(Říjen_maraton!B:B,B73,Říjen_maraton!A:A)</f>
        <v>0</v>
      </c>
    </row>
    <row r="74" spans="1:29" ht="15">
      <c r="A74" s="5">
        <f>_xlfn.RANK.EQ(J74,J:J,0)</f>
        <v>10</v>
      </c>
      <c r="F74" s="7">
        <f>COUNTIF(Jarní_maraton!B:B,B74)+COUNTIF(Máj_maraton!B:B,B74)+COUNTIF(Letní_maraton!B:B,B74)+COUNTIF(Podzimní_maraton!B:B,B74)+COUNTIF(Říjen_maraton!B:B,B74)</f>
        <v>0</v>
      </c>
      <c r="G74" s="7">
        <f>SUMIF(Jarní_maraton!B:B,B74,Jarní_maraton!M:M)+SUMIF(Máj_maraton!B:B,B74,Máj_maraton!M:M)+SUMIF(Letní_maraton!B:B,B74,Letní_maraton!M:M)+SUMIF(Podzimní_maraton!B:B,B74,Podzimní_maraton!M:M)+SUMIF(Říjen_maraton!B:B,B74,Říjen_maraton!M:M)</f>
        <v>0</v>
      </c>
      <c r="H74" s="8">
        <f>O74+R74+U74+X74+AA74</f>
        <v>0</v>
      </c>
      <c r="I74" s="9" t="e">
        <f>H74/G74</f>
        <v>#DIV/0!</v>
      </c>
      <c r="J74" s="5">
        <f>P74+S74+V74+Y74+AB74</f>
        <v>0</v>
      </c>
      <c r="K74" s="7">
        <f>SUMIF(Jarní_maraton!B:B,B74,Jarní_maraton!G:G)+SUMIF(Máj_maraton!B:B,B74,Máj_maraton!G:G)+SUMIF(Letní_maraton!B:B,B74,Letní_maraton!G:G)+SUMIF(Podzimní_maraton!B:B,B74,Podzimní_maraton!G:G)+SUMIF(Říjen_maraton!B:B,B74,Říjen_maraton!G:G)</f>
        <v>0</v>
      </c>
      <c r="L74" s="7">
        <f>SUMIF(Jarní_maraton!B:B,B74,Jarní_maraton!H:H)+SUMIF(Máj_maraton!B:B,B74,Máj_maraton!H:H)+SUMIF(Letní_maraton!B:B,B74,Letní_maraton!H:H)+SUMIF(Podzimní_maraton!B:B,B74,Podzimní_maraton!H:H)+SUMIF(Říjen_maraton!B:B,B74,Říjen_maraton!H:H)</f>
        <v>0</v>
      </c>
      <c r="M74" s="7">
        <f>SUMIF(Jarní_maraton!B:B,B74,Jarní_maraton!I:I)+SUMIF(Máj_maraton!B:B,B74,Máj_maraton!I:I)+SUMIF(Letní_maraton!B:B,B74,Letní_maraton!I:I)+SUMIF(Podzimní_maraton!B:B,B74,Podzimní_maraton!I:I)+SUMIF(Říjen_maraton!B:B,B74,Říjen_maraton!I:I)</f>
        <v>0</v>
      </c>
      <c r="N74" s="7">
        <f>SUMIF(Jarní_maraton!B:B,B74,Jarní_maraton!J:J)+SUMIF(Máj_maraton!B:B,B74,Máj_maraton!J:J)+SUMIF(Letní_maraton!B:B,B74,Letní_maraton!J:J)+SUMIF(Podzimní_maraton!B:B,B74,Podzimní_maraton!J:J)+SUMIF(Říjen_maraton!B:B,B74,Říjen_maraton!J:J)</f>
        <v>0</v>
      </c>
      <c r="O74" s="10">
        <f>SUMIF(Jarní_maraton!B:B,B74,Jarní_maraton!Q:Q)</f>
        <v>0</v>
      </c>
      <c r="P74" s="11">
        <f>SUMIF(Jarní_maraton!B:B,B74,Jarní_maraton!S:S)</f>
        <v>0</v>
      </c>
      <c r="Q74" s="11">
        <f>SUMIF(Jarní_maraton!B:B,B74,Jarní_maraton!A:A)</f>
        <v>0</v>
      </c>
      <c r="R74" s="12">
        <f>SUMIF(Máj_maraton!B:B,B74,Máj_maraton!Q:Q)</f>
        <v>0</v>
      </c>
      <c r="S74" s="7">
        <f>SUMIF(Máj_maraton!B:B,B74,Máj_maraton!S:S)</f>
        <v>0</v>
      </c>
      <c r="T74" s="7">
        <f>SUMIF(Máj_maraton!B:B,B74,Máj_maraton!A:A)</f>
        <v>0</v>
      </c>
      <c r="U74" s="13">
        <f>SUMIF(Letní_maraton!B:B,B74,Letní_maraton!Q:Q)</f>
        <v>0</v>
      </c>
      <c r="V74" s="11">
        <f>SUMIF(Letní_maraton!B:B,B74,Letní_maraton!S:S)</f>
        <v>0</v>
      </c>
      <c r="W74" s="11">
        <f>SUMIF(Letní_maraton!B:B,B74,Letní_maraton!A:A)</f>
        <v>0</v>
      </c>
      <c r="X74" s="8">
        <f>SUMIF(Podzimní_maraton!B:B,B74,Podzimní_maraton!Q:Q)</f>
        <v>0</v>
      </c>
      <c r="Y74" s="7">
        <f>SUMIF(Podzimní_maraton!B:B,B74,Podzimní_maraton!S:S)</f>
        <v>0</v>
      </c>
      <c r="Z74" s="7">
        <f>SUMIF(Podzimní_maraton!B:B,B74,Podzimní_maraton!A:A)</f>
        <v>0</v>
      </c>
      <c r="AA74" s="13">
        <f>SUMIF(Říjen_maraton!B:B,B74,Říjen_maraton!Q:Q)</f>
        <v>0</v>
      </c>
      <c r="AB74" s="11">
        <f>SUMIF(Říjen_maraton!B:B,B74,Říjen_maraton!S:S)</f>
        <v>0</v>
      </c>
      <c r="AC74" s="11">
        <f>SUMIF(Říjen_maraton!B:B,B74,Říjen_maraton!A:A)</f>
        <v>0</v>
      </c>
    </row>
    <row r="75" spans="1:29" ht="15">
      <c r="A75" s="5">
        <f>_xlfn.RANK.EQ(J75,J:J,0)</f>
        <v>10</v>
      </c>
      <c r="F75" s="7">
        <f>COUNTIF(Jarní_maraton!B:B,B75)+COUNTIF(Máj_maraton!B:B,B75)+COUNTIF(Letní_maraton!B:B,B75)+COUNTIF(Podzimní_maraton!B:B,B75)+COUNTIF(Říjen_maraton!B:B,B75)</f>
        <v>0</v>
      </c>
      <c r="G75" s="7">
        <f>SUMIF(Jarní_maraton!B:B,B75,Jarní_maraton!M:M)+SUMIF(Máj_maraton!B:B,B75,Máj_maraton!M:M)+SUMIF(Letní_maraton!B:B,B75,Letní_maraton!M:M)+SUMIF(Podzimní_maraton!B:B,B75,Podzimní_maraton!M:M)+SUMIF(Říjen_maraton!B:B,B75,Říjen_maraton!M:M)</f>
        <v>0</v>
      </c>
      <c r="H75" s="8">
        <f>O75+R75+U75+X75+AA75</f>
        <v>0</v>
      </c>
      <c r="I75" s="9" t="e">
        <f>H75/G75</f>
        <v>#DIV/0!</v>
      </c>
      <c r="J75" s="5">
        <f>P75+S75+V75+Y75+AB75</f>
        <v>0</v>
      </c>
      <c r="K75" s="7">
        <f>SUMIF(Jarní_maraton!B:B,B75,Jarní_maraton!G:G)+SUMIF(Máj_maraton!B:B,B75,Máj_maraton!G:G)+SUMIF(Letní_maraton!B:B,B75,Letní_maraton!G:G)+SUMIF(Podzimní_maraton!B:B,B75,Podzimní_maraton!G:G)+SUMIF(Říjen_maraton!B:B,B75,Říjen_maraton!G:G)</f>
        <v>0</v>
      </c>
      <c r="L75" s="7">
        <f>SUMIF(Jarní_maraton!B:B,B75,Jarní_maraton!H:H)+SUMIF(Máj_maraton!B:B,B75,Máj_maraton!H:H)+SUMIF(Letní_maraton!B:B,B75,Letní_maraton!H:H)+SUMIF(Podzimní_maraton!B:B,B75,Podzimní_maraton!H:H)+SUMIF(Říjen_maraton!B:B,B75,Říjen_maraton!H:H)</f>
        <v>0</v>
      </c>
      <c r="M75" s="7">
        <f>SUMIF(Jarní_maraton!B:B,B75,Jarní_maraton!I:I)+SUMIF(Máj_maraton!B:B,B75,Máj_maraton!I:I)+SUMIF(Letní_maraton!B:B,B75,Letní_maraton!I:I)+SUMIF(Podzimní_maraton!B:B,B75,Podzimní_maraton!I:I)+SUMIF(Říjen_maraton!B:B,B75,Říjen_maraton!I:I)</f>
        <v>0</v>
      </c>
      <c r="N75" s="7">
        <f>SUMIF(Jarní_maraton!B:B,B75,Jarní_maraton!J:J)+SUMIF(Máj_maraton!B:B,B75,Máj_maraton!J:J)+SUMIF(Letní_maraton!B:B,B75,Letní_maraton!J:J)+SUMIF(Podzimní_maraton!B:B,B75,Podzimní_maraton!J:J)+SUMIF(Říjen_maraton!B:B,B75,Říjen_maraton!J:J)</f>
        <v>0</v>
      </c>
      <c r="O75" s="10">
        <f>SUMIF(Jarní_maraton!B:B,B75,Jarní_maraton!Q:Q)</f>
        <v>0</v>
      </c>
      <c r="P75" s="11">
        <f>SUMIF(Jarní_maraton!B:B,B75,Jarní_maraton!S:S)</f>
        <v>0</v>
      </c>
      <c r="Q75" s="11">
        <f>SUMIF(Jarní_maraton!B:B,B75,Jarní_maraton!A:A)</f>
        <v>0</v>
      </c>
      <c r="R75" s="12">
        <f>SUMIF(Máj_maraton!B:B,B75,Máj_maraton!Q:Q)</f>
        <v>0</v>
      </c>
      <c r="S75" s="7">
        <f>SUMIF(Máj_maraton!B:B,B75,Máj_maraton!S:S)</f>
        <v>0</v>
      </c>
      <c r="T75" s="7">
        <f>SUMIF(Máj_maraton!B:B,B75,Máj_maraton!A:A)</f>
        <v>0</v>
      </c>
      <c r="U75" s="13">
        <f>SUMIF(Letní_maraton!B:B,B75,Letní_maraton!Q:Q)</f>
        <v>0</v>
      </c>
      <c r="V75" s="11">
        <f>SUMIF(Letní_maraton!B:B,B75,Letní_maraton!S:S)</f>
        <v>0</v>
      </c>
      <c r="W75" s="11">
        <f>SUMIF(Letní_maraton!B:B,B75,Letní_maraton!A:A)</f>
        <v>0</v>
      </c>
      <c r="X75" s="8">
        <f>SUMIF(Podzimní_maraton!B:B,B75,Podzimní_maraton!Q:Q)</f>
        <v>0</v>
      </c>
      <c r="Y75" s="7">
        <f>SUMIF(Podzimní_maraton!B:B,B75,Podzimní_maraton!S:S)</f>
        <v>0</v>
      </c>
      <c r="Z75" s="7">
        <f>SUMIF(Podzimní_maraton!B:B,B75,Podzimní_maraton!A:A)</f>
        <v>0</v>
      </c>
      <c r="AA75" s="13">
        <f>SUMIF(Říjen_maraton!B:B,B75,Říjen_maraton!Q:Q)</f>
        <v>0</v>
      </c>
      <c r="AB75" s="11">
        <f>SUMIF(Říjen_maraton!B:B,B75,Říjen_maraton!S:S)</f>
        <v>0</v>
      </c>
      <c r="AC75" s="11">
        <f>SUMIF(Říjen_maraton!B:B,B75,Říjen_maraton!A:A)</f>
        <v>0</v>
      </c>
    </row>
    <row r="76" spans="1:29" ht="15">
      <c r="A76" s="5">
        <f>_xlfn.RANK.EQ(J76,J:J,0)</f>
        <v>10</v>
      </c>
      <c r="F76" s="7">
        <f>COUNTIF(Jarní_maraton!B:B,B76)+COUNTIF(Máj_maraton!B:B,B76)+COUNTIF(Letní_maraton!B:B,B76)+COUNTIF(Podzimní_maraton!B:B,B76)+COUNTIF(Říjen_maraton!B:B,B76)</f>
        <v>0</v>
      </c>
      <c r="G76" s="7">
        <f>SUMIF(Jarní_maraton!B:B,B76,Jarní_maraton!M:M)+SUMIF(Máj_maraton!B:B,B76,Máj_maraton!M:M)+SUMIF(Letní_maraton!B:B,B76,Letní_maraton!M:M)+SUMIF(Podzimní_maraton!B:B,B76,Podzimní_maraton!M:M)+SUMIF(Říjen_maraton!B:B,B76,Říjen_maraton!M:M)</f>
        <v>0</v>
      </c>
      <c r="H76" s="8">
        <f>O76+R76+U76+X76+AA76</f>
        <v>0</v>
      </c>
      <c r="I76" s="9" t="e">
        <f>H76/G76</f>
        <v>#DIV/0!</v>
      </c>
      <c r="J76" s="5">
        <f>P76+S76+V76+Y76+AB76</f>
        <v>0</v>
      </c>
      <c r="K76" s="7">
        <f>SUMIF(Jarní_maraton!B:B,B76,Jarní_maraton!G:G)+SUMIF(Máj_maraton!B:B,B76,Máj_maraton!G:G)+SUMIF(Letní_maraton!B:B,B76,Letní_maraton!G:G)+SUMIF(Podzimní_maraton!B:B,B76,Podzimní_maraton!G:G)+SUMIF(Říjen_maraton!B:B,B76,Říjen_maraton!G:G)</f>
        <v>0</v>
      </c>
      <c r="L76" s="7">
        <f>SUMIF(Jarní_maraton!B:B,B76,Jarní_maraton!H:H)+SUMIF(Máj_maraton!B:B,B76,Máj_maraton!H:H)+SUMIF(Letní_maraton!B:B,B76,Letní_maraton!H:H)+SUMIF(Podzimní_maraton!B:B,B76,Podzimní_maraton!H:H)+SUMIF(Říjen_maraton!B:B,B76,Říjen_maraton!H:H)</f>
        <v>0</v>
      </c>
      <c r="M76" s="7">
        <f>SUMIF(Jarní_maraton!B:B,B76,Jarní_maraton!I:I)+SUMIF(Máj_maraton!B:B,B76,Máj_maraton!I:I)+SUMIF(Letní_maraton!B:B,B76,Letní_maraton!I:I)+SUMIF(Podzimní_maraton!B:B,B76,Podzimní_maraton!I:I)+SUMIF(Říjen_maraton!B:B,B76,Říjen_maraton!I:I)</f>
        <v>0</v>
      </c>
      <c r="N76" s="7">
        <f>SUMIF(Jarní_maraton!B:B,B76,Jarní_maraton!J:J)+SUMIF(Máj_maraton!B:B,B76,Máj_maraton!J:J)+SUMIF(Letní_maraton!B:B,B76,Letní_maraton!J:J)+SUMIF(Podzimní_maraton!B:B,B76,Podzimní_maraton!J:J)+SUMIF(Říjen_maraton!B:B,B76,Říjen_maraton!J:J)</f>
        <v>0</v>
      </c>
      <c r="O76" s="10">
        <f>SUMIF(Jarní_maraton!B:B,B76,Jarní_maraton!Q:Q)</f>
        <v>0</v>
      </c>
      <c r="P76" s="11">
        <f>SUMIF(Jarní_maraton!B:B,B76,Jarní_maraton!S:S)</f>
        <v>0</v>
      </c>
      <c r="Q76" s="11">
        <f>SUMIF(Jarní_maraton!B:B,B76,Jarní_maraton!A:A)</f>
        <v>0</v>
      </c>
      <c r="R76" s="12">
        <f>SUMIF(Máj_maraton!B:B,B76,Máj_maraton!Q:Q)</f>
        <v>0</v>
      </c>
      <c r="S76" s="7">
        <f>SUMIF(Máj_maraton!B:B,B76,Máj_maraton!S:S)</f>
        <v>0</v>
      </c>
      <c r="T76" s="7">
        <f>SUMIF(Máj_maraton!B:B,B76,Máj_maraton!A:A)</f>
        <v>0</v>
      </c>
      <c r="U76" s="13">
        <f>SUMIF(Letní_maraton!B:B,B76,Letní_maraton!Q:Q)</f>
        <v>0</v>
      </c>
      <c r="V76" s="11">
        <f>SUMIF(Letní_maraton!B:B,B76,Letní_maraton!S:S)</f>
        <v>0</v>
      </c>
      <c r="W76" s="11">
        <f>SUMIF(Letní_maraton!B:B,B76,Letní_maraton!A:A)</f>
        <v>0</v>
      </c>
      <c r="X76" s="8">
        <f>SUMIF(Podzimní_maraton!B:B,B76,Podzimní_maraton!Q:Q)</f>
        <v>0</v>
      </c>
      <c r="Y76" s="7">
        <f>SUMIF(Podzimní_maraton!B:B,B76,Podzimní_maraton!S:S)</f>
        <v>0</v>
      </c>
      <c r="Z76" s="7">
        <f>SUMIF(Podzimní_maraton!B:B,B76,Podzimní_maraton!A:A)</f>
        <v>0</v>
      </c>
      <c r="AA76" s="13">
        <f>SUMIF(Říjen_maraton!B:B,B76,Říjen_maraton!Q:Q)</f>
        <v>0</v>
      </c>
      <c r="AB76" s="11">
        <f>SUMIF(Říjen_maraton!B:B,B76,Říjen_maraton!S:S)</f>
        <v>0</v>
      </c>
      <c r="AC76" s="11">
        <f>SUMIF(Říjen_maraton!B:B,B76,Říjen_maraton!A:A)</f>
        <v>0</v>
      </c>
    </row>
    <row r="77" spans="1:29" ht="15">
      <c r="A77" s="5">
        <f>_xlfn.RANK.EQ(J77,J:J,0)</f>
        <v>10</v>
      </c>
      <c r="F77" s="7">
        <f>COUNTIF(Jarní_maraton!B:B,B77)+COUNTIF(Máj_maraton!B:B,B77)+COUNTIF(Letní_maraton!B:B,B77)+COUNTIF(Podzimní_maraton!B:B,B77)+COUNTIF(Říjen_maraton!B:B,B77)</f>
        <v>0</v>
      </c>
      <c r="G77" s="7">
        <f>SUMIF(Jarní_maraton!B:B,B77,Jarní_maraton!M:M)+SUMIF(Máj_maraton!B:B,B77,Máj_maraton!M:M)+SUMIF(Letní_maraton!B:B,B77,Letní_maraton!M:M)+SUMIF(Podzimní_maraton!B:B,B77,Podzimní_maraton!M:M)+SUMIF(Říjen_maraton!B:B,B77,Říjen_maraton!M:M)</f>
        <v>0</v>
      </c>
      <c r="H77" s="8">
        <f>O77+R77+U77+X77+AA77</f>
        <v>0</v>
      </c>
      <c r="I77" s="9" t="e">
        <f>H77/G77</f>
        <v>#DIV/0!</v>
      </c>
      <c r="J77" s="5">
        <f>P77+S77+V77+Y77+AB77</f>
        <v>0</v>
      </c>
      <c r="K77" s="7">
        <f>SUMIF(Jarní_maraton!B:B,B77,Jarní_maraton!G:G)+SUMIF(Máj_maraton!B:B,B77,Máj_maraton!G:G)+SUMIF(Letní_maraton!B:B,B77,Letní_maraton!G:G)+SUMIF(Podzimní_maraton!B:B,B77,Podzimní_maraton!G:G)+SUMIF(Říjen_maraton!B:B,B77,Říjen_maraton!G:G)</f>
        <v>0</v>
      </c>
      <c r="L77" s="7">
        <f>SUMIF(Jarní_maraton!B:B,B77,Jarní_maraton!H:H)+SUMIF(Máj_maraton!B:B,B77,Máj_maraton!H:H)+SUMIF(Letní_maraton!B:B,B77,Letní_maraton!H:H)+SUMIF(Podzimní_maraton!B:B,B77,Podzimní_maraton!H:H)+SUMIF(Říjen_maraton!B:B,B77,Říjen_maraton!H:H)</f>
        <v>0</v>
      </c>
      <c r="M77" s="7">
        <f>SUMIF(Jarní_maraton!B:B,B77,Jarní_maraton!I:I)+SUMIF(Máj_maraton!B:B,B77,Máj_maraton!I:I)+SUMIF(Letní_maraton!B:B,B77,Letní_maraton!I:I)+SUMIF(Podzimní_maraton!B:B,B77,Podzimní_maraton!I:I)+SUMIF(Říjen_maraton!B:B,B77,Říjen_maraton!I:I)</f>
        <v>0</v>
      </c>
      <c r="N77" s="7">
        <f>SUMIF(Jarní_maraton!B:B,B77,Jarní_maraton!J:J)+SUMIF(Máj_maraton!B:B,B77,Máj_maraton!J:J)+SUMIF(Letní_maraton!B:B,B77,Letní_maraton!J:J)+SUMIF(Podzimní_maraton!B:B,B77,Podzimní_maraton!J:J)+SUMIF(Říjen_maraton!B:B,B77,Říjen_maraton!J:J)</f>
        <v>0</v>
      </c>
      <c r="O77" s="10">
        <f>SUMIF(Jarní_maraton!B:B,B77,Jarní_maraton!Q:Q)</f>
        <v>0</v>
      </c>
      <c r="P77" s="11">
        <f>SUMIF(Jarní_maraton!B:B,B77,Jarní_maraton!S:S)</f>
        <v>0</v>
      </c>
      <c r="Q77" s="11">
        <f>SUMIF(Jarní_maraton!B:B,B77,Jarní_maraton!A:A)</f>
        <v>0</v>
      </c>
      <c r="R77" s="12">
        <f>SUMIF(Máj_maraton!B:B,B77,Máj_maraton!Q:Q)</f>
        <v>0</v>
      </c>
      <c r="S77" s="7">
        <f>SUMIF(Máj_maraton!B:B,B77,Máj_maraton!S:S)</f>
        <v>0</v>
      </c>
      <c r="T77" s="7">
        <f>SUMIF(Máj_maraton!B:B,B77,Máj_maraton!A:A)</f>
        <v>0</v>
      </c>
      <c r="U77" s="13">
        <f>SUMIF(Letní_maraton!B:B,B77,Letní_maraton!Q:Q)</f>
        <v>0</v>
      </c>
      <c r="V77" s="11">
        <f>SUMIF(Letní_maraton!B:B,B77,Letní_maraton!S:S)</f>
        <v>0</v>
      </c>
      <c r="W77" s="11">
        <f>SUMIF(Letní_maraton!B:B,B77,Letní_maraton!A:A)</f>
        <v>0</v>
      </c>
      <c r="X77" s="8">
        <f>SUMIF(Podzimní_maraton!B:B,B77,Podzimní_maraton!Q:Q)</f>
        <v>0</v>
      </c>
      <c r="Y77" s="7">
        <f>SUMIF(Podzimní_maraton!B:B,B77,Podzimní_maraton!S:S)</f>
        <v>0</v>
      </c>
      <c r="Z77" s="7">
        <f>SUMIF(Podzimní_maraton!B:B,B77,Podzimní_maraton!A:A)</f>
        <v>0</v>
      </c>
      <c r="AA77" s="13">
        <f>SUMIF(Říjen_maraton!B:B,B77,Říjen_maraton!Q:Q)</f>
        <v>0</v>
      </c>
      <c r="AB77" s="11">
        <f>SUMIF(Říjen_maraton!B:B,B77,Říjen_maraton!S:S)</f>
        <v>0</v>
      </c>
      <c r="AC77" s="11">
        <f>SUMIF(Říjen_maraton!B:B,B77,Říjen_maraton!A:A)</f>
        <v>0</v>
      </c>
    </row>
    <row r="78" spans="1:29" ht="15">
      <c r="A78" s="5">
        <f>_xlfn.RANK.EQ(J78,J:J,0)</f>
        <v>10</v>
      </c>
      <c r="F78" s="7">
        <f>COUNTIF(Jarní_maraton!B:B,B78)+COUNTIF(Máj_maraton!B:B,B78)+COUNTIF(Letní_maraton!B:B,B78)+COUNTIF(Podzimní_maraton!B:B,B78)+COUNTIF(Říjen_maraton!B:B,B78)</f>
        <v>0</v>
      </c>
      <c r="G78" s="7">
        <f>SUMIF(Jarní_maraton!B:B,B78,Jarní_maraton!M:M)+SUMIF(Máj_maraton!B:B,B78,Máj_maraton!M:M)+SUMIF(Letní_maraton!B:B,B78,Letní_maraton!M:M)+SUMIF(Podzimní_maraton!B:B,B78,Podzimní_maraton!M:M)+SUMIF(Říjen_maraton!B:B,B78,Říjen_maraton!M:M)</f>
        <v>0</v>
      </c>
      <c r="H78" s="8">
        <f>O78+R78+U78+X78+AA78</f>
        <v>0</v>
      </c>
      <c r="I78" s="9" t="e">
        <f>H78/G78</f>
        <v>#DIV/0!</v>
      </c>
      <c r="J78" s="5">
        <f>P78+S78+V78+Y78+AB78</f>
        <v>0</v>
      </c>
      <c r="K78" s="7">
        <f>SUMIF(Jarní_maraton!B:B,B78,Jarní_maraton!G:G)+SUMIF(Máj_maraton!B:B,B78,Máj_maraton!G:G)+SUMIF(Letní_maraton!B:B,B78,Letní_maraton!G:G)+SUMIF(Podzimní_maraton!B:B,B78,Podzimní_maraton!G:G)+SUMIF(Říjen_maraton!B:B,B78,Říjen_maraton!G:G)</f>
        <v>0</v>
      </c>
      <c r="L78" s="7">
        <f>SUMIF(Jarní_maraton!B:B,B78,Jarní_maraton!H:H)+SUMIF(Máj_maraton!B:B,B78,Máj_maraton!H:H)+SUMIF(Letní_maraton!B:B,B78,Letní_maraton!H:H)+SUMIF(Podzimní_maraton!B:B,B78,Podzimní_maraton!H:H)+SUMIF(Říjen_maraton!B:B,B78,Říjen_maraton!H:H)</f>
        <v>0</v>
      </c>
      <c r="M78" s="7">
        <f>SUMIF(Jarní_maraton!B:B,B78,Jarní_maraton!I:I)+SUMIF(Máj_maraton!B:B,B78,Máj_maraton!I:I)+SUMIF(Letní_maraton!B:B,B78,Letní_maraton!I:I)+SUMIF(Podzimní_maraton!B:B,B78,Podzimní_maraton!I:I)+SUMIF(Říjen_maraton!B:B,B78,Říjen_maraton!I:I)</f>
        <v>0</v>
      </c>
      <c r="N78" s="7">
        <f>SUMIF(Jarní_maraton!B:B,B78,Jarní_maraton!J:J)+SUMIF(Máj_maraton!B:B,B78,Máj_maraton!J:J)+SUMIF(Letní_maraton!B:B,B78,Letní_maraton!J:J)+SUMIF(Podzimní_maraton!B:B,B78,Podzimní_maraton!J:J)+SUMIF(Říjen_maraton!B:B,B78,Říjen_maraton!J:J)</f>
        <v>0</v>
      </c>
      <c r="O78" s="10">
        <f>SUMIF(Jarní_maraton!B:B,B78,Jarní_maraton!Q:Q)</f>
        <v>0</v>
      </c>
      <c r="P78" s="11">
        <f>SUMIF(Jarní_maraton!B:B,B78,Jarní_maraton!S:S)</f>
        <v>0</v>
      </c>
      <c r="Q78" s="11">
        <f>SUMIF(Jarní_maraton!B:B,B78,Jarní_maraton!A:A)</f>
        <v>0</v>
      </c>
      <c r="R78" s="12">
        <f>SUMIF(Máj_maraton!B:B,B78,Máj_maraton!Q:Q)</f>
        <v>0</v>
      </c>
      <c r="S78" s="7">
        <f>SUMIF(Máj_maraton!B:B,B78,Máj_maraton!S:S)</f>
        <v>0</v>
      </c>
      <c r="T78" s="7">
        <f>SUMIF(Máj_maraton!B:B,B78,Máj_maraton!A:A)</f>
        <v>0</v>
      </c>
      <c r="U78" s="13">
        <f>SUMIF(Letní_maraton!B:B,B78,Letní_maraton!Q:Q)</f>
        <v>0</v>
      </c>
      <c r="V78" s="11">
        <f>SUMIF(Letní_maraton!B:B,B78,Letní_maraton!S:S)</f>
        <v>0</v>
      </c>
      <c r="W78" s="11">
        <f>SUMIF(Letní_maraton!B:B,B78,Letní_maraton!A:A)</f>
        <v>0</v>
      </c>
      <c r="X78" s="8">
        <f>SUMIF(Podzimní_maraton!B:B,B78,Podzimní_maraton!Q:Q)</f>
        <v>0</v>
      </c>
      <c r="Y78" s="7">
        <f>SUMIF(Podzimní_maraton!B:B,B78,Podzimní_maraton!S:S)</f>
        <v>0</v>
      </c>
      <c r="Z78" s="7">
        <f>SUMIF(Podzimní_maraton!B:B,B78,Podzimní_maraton!A:A)</f>
        <v>0</v>
      </c>
      <c r="AA78" s="13">
        <f>SUMIF(Říjen_maraton!B:B,B78,Říjen_maraton!Q:Q)</f>
        <v>0</v>
      </c>
      <c r="AB78" s="11">
        <f>SUMIF(Říjen_maraton!B:B,B78,Říjen_maraton!S:S)</f>
        <v>0</v>
      </c>
      <c r="AC78" s="11">
        <f>SUMIF(Říjen_maraton!B:B,B78,Říjen_maraton!A:A)</f>
        <v>0</v>
      </c>
    </row>
    <row r="79" spans="1:29" ht="15">
      <c r="A79" s="5">
        <f>_xlfn.RANK.EQ(J79,J:J,0)</f>
        <v>10</v>
      </c>
      <c r="F79" s="7">
        <f>COUNTIF(Jarní_maraton!B:B,B79)+COUNTIF(Máj_maraton!B:B,B79)+COUNTIF(Letní_maraton!B:B,B79)+COUNTIF(Podzimní_maraton!B:B,B79)+COUNTIF(Říjen_maraton!B:B,B79)</f>
        <v>0</v>
      </c>
      <c r="G79" s="7">
        <f>SUMIF(Jarní_maraton!B:B,B79,Jarní_maraton!M:M)+SUMIF(Máj_maraton!B:B,B79,Máj_maraton!M:M)+SUMIF(Letní_maraton!B:B,B79,Letní_maraton!M:M)+SUMIF(Podzimní_maraton!B:B,B79,Podzimní_maraton!M:M)+SUMIF(Říjen_maraton!B:B,B79,Říjen_maraton!M:M)</f>
        <v>0</v>
      </c>
      <c r="H79" s="8">
        <f>O79+R79+U79+X79+AA79</f>
        <v>0</v>
      </c>
      <c r="I79" s="9" t="e">
        <f>H79/G79</f>
        <v>#DIV/0!</v>
      </c>
      <c r="J79" s="5">
        <f>P79+S79+V79+Y79+AB79</f>
        <v>0</v>
      </c>
      <c r="K79" s="7">
        <f>SUMIF(Jarní_maraton!B:B,B79,Jarní_maraton!G:G)+SUMIF(Máj_maraton!B:B,B79,Máj_maraton!G:G)+SUMIF(Letní_maraton!B:B,B79,Letní_maraton!G:G)+SUMIF(Podzimní_maraton!B:B,B79,Podzimní_maraton!G:G)+SUMIF(Říjen_maraton!B:B,B79,Říjen_maraton!G:G)</f>
        <v>0</v>
      </c>
      <c r="L79" s="7">
        <f>SUMIF(Jarní_maraton!B:B,B79,Jarní_maraton!H:H)+SUMIF(Máj_maraton!B:B,B79,Máj_maraton!H:H)+SUMIF(Letní_maraton!B:B,B79,Letní_maraton!H:H)+SUMIF(Podzimní_maraton!B:B,B79,Podzimní_maraton!H:H)+SUMIF(Říjen_maraton!B:B,B79,Říjen_maraton!H:H)</f>
        <v>0</v>
      </c>
      <c r="M79" s="7">
        <f>SUMIF(Jarní_maraton!B:B,B79,Jarní_maraton!I:I)+SUMIF(Máj_maraton!B:B,B79,Máj_maraton!I:I)+SUMIF(Letní_maraton!B:B,B79,Letní_maraton!I:I)+SUMIF(Podzimní_maraton!B:B,B79,Podzimní_maraton!I:I)+SUMIF(Říjen_maraton!B:B,B79,Říjen_maraton!I:I)</f>
        <v>0</v>
      </c>
      <c r="N79" s="7">
        <f>SUMIF(Jarní_maraton!B:B,B79,Jarní_maraton!J:J)+SUMIF(Máj_maraton!B:B,B79,Máj_maraton!J:J)+SUMIF(Letní_maraton!B:B,B79,Letní_maraton!J:J)+SUMIF(Podzimní_maraton!B:B,B79,Podzimní_maraton!J:J)+SUMIF(Říjen_maraton!B:B,B79,Říjen_maraton!J:J)</f>
        <v>0</v>
      </c>
      <c r="O79" s="10">
        <f>SUMIF(Jarní_maraton!B:B,B79,Jarní_maraton!Q:Q)</f>
        <v>0</v>
      </c>
      <c r="P79" s="11">
        <f>SUMIF(Jarní_maraton!B:B,B79,Jarní_maraton!S:S)</f>
        <v>0</v>
      </c>
      <c r="Q79" s="11">
        <f>SUMIF(Jarní_maraton!B:B,B79,Jarní_maraton!A:A)</f>
        <v>0</v>
      </c>
      <c r="R79" s="12">
        <f>SUMIF(Máj_maraton!B:B,B79,Máj_maraton!Q:Q)</f>
        <v>0</v>
      </c>
      <c r="S79" s="7">
        <f>SUMIF(Máj_maraton!B:B,B79,Máj_maraton!S:S)</f>
        <v>0</v>
      </c>
      <c r="T79" s="7">
        <f>SUMIF(Máj_maraton!B:B,B79,Máj_maraton!A:A)</f>
        <v>0</v>
      </c>
      <c r="U79" s="13">
        <f>SUMIF(Letní_maraton!B:B,B79,Letní_maraton!Q:Q)</f>
        <v>0</v>
      </c>
      <c r="V79" s="11">
        <f>SUMIF(Letní_maraton!B:B,B79,Letní_maraton!S:S)</f>
        <v>0</v>
      </c>
      <c r="W79" s="11">
        <f>SUMIF(Letní_maraton!B:B,B79,Letní_maraton!A:A)</f>
        <v>0</v>
      </c>
      <c r="X79" s="8">
        <f>SUMIF(Podzimní_maraton!B:B,B79,Podzimní_maraton!Q:Q)</f>
        <v>0</v>
      </c>
      <c r="Y79" s="7">
        <f>SUMIF(Podzimní_maraton!B:B,B79,Podzimní_maraton!S:S)</f>
        <v>0</v>
      </c>
      <c r="Z79" s="7">
        <f>SUMIF(Podzimní_maraton!B:B,B79,Podzimní_maraton!A:A)</f>
        <v>0</v>
      </c>
      <c r="AA79" s="13">
        <f>SUMIF(Říjen_maraton!B:B,B79,Říjen_maraton!Q:Q)</f>
        <v>0</v>
      </c>
      <c r="AB79" s="11">
        <f>SUMIF(Říjen_maraton!B:B,B79,Říjen_maraton!S:S)</f>
        <v>0</v>
      </c>
      <c r="AC79" s="11">
        <f>SUMIF(Říjen_maraton!B:B,B79,Říjen_maraton!A:A)</f>
        <v>0</v>
      </c>
    </row>
    <row r="80" spans="1:29" ht="15">
      <c r="A80" s="5">
        <f>_xlfn.RANK.EQ(J80,J:J,0)</f>
        <v>10</v>
      </c>
      <c r="F80" s="7">
        <f>COUNTIF(Jarní_maraton!B:B,B80)+COUNTIF(Máj_maraton!B:B,B80)+COUNTIF(Letní_maraton!B:B,B80)+COUNTIF(Podzimní_maraton!B:B,B80)+COUNTIF(Říjen_maraton!B:B,B80)</f>
        <v>0</v>
      </c>
      <c r="G80" s="7">
        <f>SUMIF(Jarní_maraton!B:B,B80,Jarní_maraton!M:M)+SUMIF(Máj_maraton!B:B,B80,Máj_maraton!M:M)+SUMIF(Letní_maraton!B:B,B80,Letní_maraton!M:M)+SUMIF(Podzimní_maraton!B:B,B80,Podzimní_maraton!M:M)+SUMIF(Říjen_maraton!B:B,B80,Říjen_maraton!M:M)</f>
        <v>0</v>
      </c>
      <c r="H80" s="8">
        <f>O80+R80+U80+X80+AA80</f>
        <v>0</v>
      </c>
      <c r="I80" s="9" t="e">
        <f>H80/G80</f>
        <v>#DIV/0!</v>
      </c>
      <c r="J80" s="5">
        <f>P80+S80+V80+Y80+AB80</f>
        <v>0</v>
      </c>
      <c r="K80" s="7">
        <f>SUMIF(Jarní_maraton!B:B,B80,Jarní_maraton!G:G)+SUMIF(Máj_maraton!B:B,B80,Máj_maraton!G:G)+SUMIF(Letní_maraton!B:B,B80,Letní_maraton!G:G)+SUMIF(Podzimní_maraton!B:B,B80,Podzimní_maraton!G:G)+SUMIF(Říjen_maraton!B:B,B80,Říjen_maraton!G:G)</f>
        <v>0</v>
      </c>
      <c r="L80" s="7">
        <f>SUMIF(Jarní_maraton!B:B,B80,Jarní_maraton!H:H)+SUMIF(Máj_maraton!B:B,B80,Máj_maraton!H:H)+SUMIF(Letní_maraton!B:B,B80,Letní_maraton!H:H)+SUMIF(Podzimní_maraton!B:B,B80,Podzimní_maraton!H:H)+SUMIF(Říjen_maraton!B:B,B80,Říjen_maraton!H:H)</f>
        <v>0</v>
      </c>
      <c r="M80" s="7">
        <f>SUMIF(Jarní_maraton!B:B,B80,Jarní_maraton!I:I)+SUMIF(Máj_maraton!B:B,B80,Máj_maraton!I:I)+SUMIF(Letní_maraton!B:B,B80,Letní_maraton!I:I)+SUMIF(Podzimní_maraton!B:B,B80,Podzimní_maraton!I:I)+SUMIF(Říjen_maraton!B:B,B80,Říjen_maraton!I:I)</f>
        <v>0</v>
      </c>
      <c r="N80" s="7">
        <f>SUMIF(Jarní_maraton!B:B,B80,Jarní_maraton!J:J)+SUMIF(Máj_maraton!B:B,B80,Máj_maraton!J:J)+SUMIF(Letní_maraton!B:B,B80,Letní_maraton!J:J)+SUMIF(Podzimní_maraton!B:B,B80,Podzimní_maraton!J:J)+SUMIF(Říjen_maraton!B:B,B80,Říjen_maraton!J:J)</f>
        <v>0</v>
      </c>
      <c r="O80" s="10">
        <f>SUMIF(Jarní_maraton!B:B,B80,Jarní_maraton!Q:Q)</f>
        <v>0</v>
      </c>
      <c r="P80" s="11">
        <f>SUMIF(Jarní_maraton!B:B,B80,Jarní_maraton!S:S)</f>
        <v>0</v>
      </c>
      <c r="Q80" s="11">
        <f>SUMIF(Jarní_maraton!B:B,B80,Jarní_maraton!A:A)</f>
        <v>0</v>
      </c>
      <c r="R80" s="12">
        <f>SUMIF(Máj_maraton!B:B,B80,Máj_maraton!Q:Q)</f>
        <v>0</v>
      </c>
      <c r="S80" s="7">
        <f>SUMIF(Máj_maraton!B:B,B80,Máj_maraton!S:S)</f>
        <v>0</v>
      </c>
      <c r="T80" s="7">
        <f>SUMIF(Máj_maraton!B:B,B80,Máj_maraton!A:A)</f>
        <v>0</v>
      </c>
      <c r="U80" s="13">
        <f>SUMIF(Letní_maraton!B:B,B80,Letní_maraton!Q:Q)</f>
        <v>0</v>
      </c>
      <c r="V80" s="11">
        <f>SUMIF(Letní_maraton!B:B,B80,Letní_maraton!S:S)</f>
        <v>0</v>
      </c>
      <c r="W80" s="11">
        <f>SUMIF(Letní_maraton!B:B,B80,Letní_maraton!A:A)</f>
        <v>0</v>
      </c>
      <c r="X80" s="8">
        <f>SUMIF(Podzimní_maraton!B:B,B80,Podzimní_maraton!Q:Q)</f>
        <v>0</v>
      </c>
      <c r="Y80" s="7">
        <f>SUMIF(Podzimní_maraton!B:B,B80,Podzimní_maraton!S:S)</f>
        <v>0</v>
      </c>
      <c r="Z80" s="7">
        <f>SUMIF(Podzimní_maraton!B:B,B80,Podzimní_maraton!A:A)</f>
        <v>0</v>
      </c>
      <c r="AA80" s="13">
        <f>SUMIF(Říjen_maraton!B:B,B80,Říjen_maraton!Q:Q)</f>
        <v>0</v>
      </c>
      <c r="AB80" s="11">
        <f>SUMIF(Říjen_maraton!B:B,B80,Říjen_maraton!S:S)</f>
        <v>0</v>
      </c>
      <c r="AC80" s="11">
        <f>SUMIF(Říjen_maraton!B:B,B80,Říjen_maraton!A:A)</f>
        <v>0</v>
      </c>
    </row>
    <row r="81" spans="1:29" ht="15">
      <c r="A81" s="5">
        <f>_xlfn.RANK.EQ(J81,J:J,0)</f>
        <v>10</v>
      </c>
      <c r="F81" s="7">
        <f>COUNTIF(Jarní_maraton!B:B,B81)+COUNTIF(Máj_maraton!B:B,B81)+COUNTIF(Letní_maraton!B:B,B81)+COUNTIF(Podzimní_maraton!B:B,B81)+COUNTIF(Říjen_maraton!B:B,B81)</f>
        <v>0</v>
      </c>
      <c r="G81" s="7">
        <f>SUMIF(Jarní_maraton!B:B,B81,Jarní_maraton!M:M)+SUMIF(Máj_maraton!B:B,B81,Máj_maraton!M:M)+SUMIF(Letní_maraton!B:B,B81,Letní_maraton!M:M)+SUMIF(Podzimní_maraton!B:B,B81,Podzimní_maraton!M:M)+SUMIF(Říjen_maraton!B:B,B81,Říjen_maraton!M:M)</f>
        <v>0</v>
      </c>
      <c r="H81" s="8">
        <f>O81+R81+U81+X81+AA81</f>
        <v>0</v>
      </c>
      <c r="I81" s="9" t="e">
        <f>H81/G81</f>
        <v>#DIV/0!</v>
      </c>
      <c r="J81" s="5">
        <f>P81+S81+V81+Y81+AB81</f>
        <v>0</v>
      </c>
      <c r="K81" s="7">
        <f>SUMIF(Jarní_maraton!B:B,B81,Jarní_maraton!G:G)+SUMIF(Máj_maraton!B:B,B81,Máj_maraton!G:G)+SUMIF(Letní_maraton!B:B,B81,Letní_maraton!G:G)+SUMIF(Podzimní_maraton!B:B,B81,Podzimní_maraton!G:G)+SUMIF(Říjen_maraton!B:B,B81,Říjen_maraton!G:G)</f>
        <v>0</v>
      </c>
      <c r="L81" s="7">
        <f>SUMIF(Jarní_maraton!B:B,B81,Jarní_maraton!H:H)+SUMIF(Máj_maraton!B:B,B81,Máj_maraton!H:H)+SUMIF(Letní_maraton!B:B,B81,Letní_maraton!H:H)+SUMIF(Podzimní_maraton!B:B,B81,Podzimní_maraton!H:H)+SUMIF(Říjen_maraton!B:B,B81,Říjen_maraton!H:H)</f>
        <v>0</v>
      </c>
      <c r="M81" s="7">
        <f>SUMIF(Jarní_maraton!B:B,B81,Jarní_maraton!I:I)+SUMIF(Máj_maraton!B:B,B81,Máj_maraton!I:I)+SUMIF(Letní_maraton!B:B,B81,Letní_maraton!I:I)+SUMIF(Podzimní_maraton!B:B,B81,Podzimní_maraton!I:I)+SUMIF(Říjen_maraton!B:B,B81,Říjen_maraton!I:I)</f>
        <v>0</v>
      </c>
      <c r="N81" s="7">
        <f>SUMIF(Jarní_maraton!B:B,B81,Jarní_maraton!J:J)+SUMIF(Máj_maraton!B:B,B81,Máj_maraton!J:J)+SUMIF(Letní_maraton!B:B,B81,Letní_maraton!J:J)+SUMIF(Podzimní_maraton!B:B,B81,Podzimní_maraton!J:J)+SUMIF(Říjen_maraton!B:B,B81,Říjen_maraton!J:J)</f>
        <v>0</v>
      </c>
      <c r="O81" s="10">
        <f>SUMIF(Jarní_maraton!B:B,B81,Jarní_maraton!Q:Q)</f>
        <v>0</v>
      </c>
      <c r="P81" s="11">
        <f>SUMIF(Jarní_maraton!B:B,B81,Jarní_maraton!S:S)</f>
        <v>0</v>
      </c>
      <c r="Q81" s="11">
        <f>SUMIF(Jarní_maraton!B:B,B81,Jarní_maraton!A:A)</f>
        <v>0</v>
      </c>
      <c r="R81" s="12">
        <f>SUMIF(Máj_maraton!B:B,B81,Máj_maraton!Q:Q)</f>
        <v>0</v>
      </c>
      <c r="S81" s="7">
        <f>SUMIF(Máj_maraton!B:B,B81,Máj_maraton!S:S)</f>
        <v>0</v>
      </c>
      <c r="T81" s="7">
        <f>SUMIF(Máj_maraton!B:B,B81,Máj_maraton!A:A)</f>
        <v>0</v>
      </c>
      <c r="U81" s="13">
        <f>SUMIF(Letní_maraton!B:B,B81,Letní_maraton!Q:Q)</f>
        <v>0</v>
      </c>
      <c r="V81" s="11">
        <f>SUMIF(Letní_maraton!B:B,B81,Letní_maraton!S:S)</f>
        <v>0</v>
      </c>
      <c r="W81" s="11">
        <f>SUMIF(Letní_maraton!B:B,B81,Letní_maraton!A:A)</f>
        <v>0</v>
      </c>
      <c r="X81" s="8">
        <f>SUMIF(Podzimní_maraton!B:B,B81,Podzimní_maraton!Q:Q)</f>
        <v>0</v>
      </c>
      <c r="Y81" s="7">
        <f>SUMIF(Podzimní_maraton!B:B,B81,Podzimní_maraton!S:S)</f>
        <v>0</v>
      </c>
      <c r="Z81" s="7">
        <f>SUMIF(Podzimní_maraton!B:B,B81,Podzimní_maraton!A:A)</f>
        <v>0</v>
      </c>
      <c r="AA81" s="13">
        <f>SUMIF(Říjen_maraton!B:B,B81,Říjen_maraton!Q:Q)</f>
        <v>0</v>
      </c>
      <c r="AB81" s="11">
        <f>SUMIF(Říjen_maraton!B:B,B81,Říjen_maraton!S:S)</f>
        <v>0</v>
      </c>
      <c r="AC81" s="11">
        <f>SUMIF(Říjen_maraton!B:B,B81,Říjen_maraton!A:A)</f>
        <v>0</v>
      </c>
    </row>
    <row r="82" spans="1:29" ht="15">
      <c r="A82" s="5">
        <f>_xlfn.RANK.EQ(J82,J:J,0)</f>
        <v>10</v>
      </c>
      <c r="F82" s="7">
        <f>COUNTIF(Jarní_maraton!B:B,B82)+COUNTIF(Máj_maraton!B:B,B82)+COUNTIF(Letní_maraton!B:B,B82)+COUNTIF(Podzimní_maraton!B:B,B82)+COUNTIF(Říjen_maraton!B:B,B82)</f>
        <v>0</v>
      </c>
      <c r="G82" s="7">
        <f>SUMIF(Jarní_maraton!B:B,B82,Jarní_maraton!M:M)+SUMIF(Máj_maraton!B:B,B82,Máj_maraton!M:M)+SUMIF(Letní_maraton!B:B,B82,Letní_maraton!M:M)+SUMIF(Podzimní_maraton!B:B,B82,Podzimní_maraton!M:M)+SUMIF(Říjen_maraton!B:B,B82,Říjen_maraton!M:M)</f>
        <v>0</v>
      </c>
      <c r="H82" s="8">
        <f>O82+R82+U82+X82+AA82</f>
        <v>0</v>
      </c>
      <c r="I82" s="9" t="e">
        <f>H82/G82</f>
        <v>#DIV/0!</v>
      </c>
      <c r="J82" s="5">
        <f>P82+S82+V82+Y82+AB82</f>
        <v>0</v>
      </c>
      <c r="K82" s="7">
        <f>SUMIF(Jarní_maraton!B:B,B82,Jarní_maraton!G:G)+SUMIF(Máj_maraton!B:B,B82,Máj_maraton!G:G)+SUMIF(Letní_maraton!B:B,B82,Letní_maraton!G:G)+SUMIF(Podzimní_maraton!B:B,B82,Podzimní_maraton!G:G)+SUMIF(Říjen_maraton!B:B,B82,Říjen_maraton!G:G)</f>
        <v>0</v>
      </c>
      <c r="L82" s="7">
        <f>SUMIF(Jarní_maraton!B:B,B82,Jarní_maraton!H:H)+SUMIF(Máj_maraton!B:B,B82,Máj_maraton!H:H)+SUMIF(Letní_maraton!B:B,B82,Letní_maraton!H:H)+SUMIF(Podzimní_maraton!B:B,B82,Podzimní_maraton!H:H)+SUMIF(Říjen_maraton!B:B,B82,Říjen_maraton!H:H)</f>
        <v>0</v>
      </c>
      <c r="M82" s="7">
        <f>SUMIF(Jarní_maraton!B:B,B82,Jarní_maraton!I:I)+SUMIF(Máj_maraton!B:B,B82,Máj_maraton!I:I)+SUMIF(Letní_maraton!B:B,B82,Letní_maraton!I:I)+SUMIF(Podzimní_maraton!B:B,B82,Podzimní_maraton!I:I)+SUMIF(Říjen_maraton!B:B,B82,Říjen_maraton!I:I)</f>
        <v>0</v>
      </c>
      <c r="N82" s="7">
        <f>SUMIF(Jarní_maraton!B:B,B82,Jarní_maraton!J:J)+SUMIF(Máj_maraton!B:B,B82,Máj_maraton!J:J)+SUMIF(Letní_maraton!B:B,B82,Letní_maraton!J:J)+SUMIF(Podzimní_maraton!B:B,B82,Podzimní_maraton!J:J)+SUMIF(Říjen_maraton!B:B,B82,Říjen_maraton!J:J)</f>
        <v>0</v>
      </c>
      <c r="O82" s="10">
        <f>SUMIF(Jarní_maraton!B:B,B82,Jarní_maraton!Q:Q)</f>
        <v>0</v>
      </c>
      <c r="P82" s="11">
        <f>SUMIF(Jarní_maraton!B:B,B82,Jarní_maraton!S:S)</f>
        <v>0</v>
      </c>
      <c r="Q82" s="11">
        <f>SUMIF(Jarní_maraton!B:B,B82,Jarní_maraton!A:A)</f>
        <v>0</v>
      </c>
      <c r="R82" s="12">
        <f>SUMIF(Máj_maraton!B:B,B82,Máj_maraton!Q:Q)</f>
        <v>0</v>
      </c>
      <c r="S82" s="7">
        <f>SUMIF(Máj_maraton!B:B,B82,Máj_maraton!S:S)</f>
        <v>0</v>
      </c>
      <c r="T82" s="7">
        <f>SUMIF(Máj_maraton!B:B,B82,Máj_maraton!A:A)</f>
        <v>0</v>
      </c>
      <c r="U82" s="13">
        <f>SUMIF(Letní_maraton!B:B,B82,Letní_maraton!Q:Q)</f>
        <v>0</v>
      </c>
      <c r="V82" s="11">
        <f>SUMIF(Letní_maraton!B:B,B82,Letní_maraton!S:S)</f>
        <v>0</v>
      </c>
      <c r="W82" s="11">
        <f>SUMIF(Letní_maraton!B:B,B82,Letní_maraton!A:A)</f>
        <v>0</v>
      </c>
      <c r="X82" s="8">
        <f>SUMIF(Podzimní_maraton!B:B,B82,Podzimní_maraton!Q:Q)</f>
        <v>0</v>
      </c>
      <c r="Y82" s="7">
        <f>SUMIF(Podzimní_maraton!B:B,B82,Podzimní_maraton!S:S)</f>
        <v>0</v>
      </c>
      <c r="Z82" s="7">
        <f>SUMIF(Podzimní_maraton!B:B,B82,Podzimní_maraton!A:A)</f>
        <v>0</v>
      </c>
      <c r="AA82" s="13">
        <f>SUMIF(Říjen_maraton!B:B,B82,Říjen_maraton!Q:Q)</f>
        <v>0</v>
      </c>
      <c r="AB82" s="11">
        <f>SUMIF(Říjen_maraton!B:B,B82,Říjen_maraton!S:S)</f>
        <v>0</v>
      </c>
      <c r="AC82" s="11">
        <f>SUMIF(Říjen_maraton!B:B,B82,Říjen_maraton!A:A)</f>
        <v>0</v>
      </c>
    </row>
    <row r="83" spans="1:29" ht="15">
      <c r="A83" s="5">
        <f>_xlfn.RANK.EQ(J83,J:J,0)</f>
        <v>10</v>
      </c>
      <c r="F83" s="7">
        <f>COUNTIF(Jarní_maraton!B:B,B83)+COUNTIF(Máj_maraton!B:B,B83)+COUNTIF(Letní_maraton!B:B,B83)+COUNTIF(Podzimní_maraton!B:B,B83)+COUNTIF(Říjen_maraton!B:B,B83)</f>
        <v>0</v>
      </c>
      <c r="G83" s="7">
        <f>SUMIF(Jarní_maraton!B:B,B83,Jarní_maraton!M:M)+SUMIF(Máj_maraton!B:B,B83,Máj_maraton!M:M)+SUMIF(Letní_maraton!B:B,B83,Letní_maraton!M:M)+SUMIF(Podzimní_maraton!B:B,B83,Podzimní_maraton!M:M)+SUMIF(Říjen_maraton!B:B,B83,Říjen_maraton!M:M)</f>
        <v>0</v>
      </c>
      <c r="H83" s="8">
        <f>O83+R83+U83+X83+AA83</f>
        <v>0</v>
      </c>
      <c r="I83" s="9" t="e">
        <f>H83/G83</f>
        <v>#DIV/0!</v>
      </c>
      <c r="J83" s="5">
        <f>P83+S83+V83+Y83+AB83</f>
        <v>0</v>
      </c>
      <c r="K83" s="7">
        <f>SUMIF(Jarní_maraton!B:B,B83,Jarní_maraton!G:G)+SUMIF(Máj_maraton!B:B,B83,Máj_maraton!G:G)+SUMIF(Letní_maraton!B:B,B83,Letní_maraton!G:G)+SUMIF(Podzimní_maraton!B:B,B83,Podzimní_maraton!G:G)+SUMIF(Říjen_maraton!B:B,B83,Říjen_maraton!G:G)</f>
        <v>0</v>
      </c>
      <c r="L83" s="7">
        <f>SUMIF(Jarní_maraton!B:B,B83,Jarní_maraton!H:H)+SUMIF(Máj_maraton!B:B,B83,Máj_maraton!H:H)+SUMIF(Letní_maraton!B:B,B83,Letní_maraton!H:H)+SUMIF(Podzimní_maraton!B:B,B83,Podzimní_maraton!H:H)+SUMIF(Říjen_maraton!B:B,B83,Říjen_maraton!H:H)</f>
        <v>0</v>
      </c>
      <c r="M83" s="7">
        <f>SUMIF(Jarní_maraton!B:B,B83,Jarní_maraton!I:I)+SUMIF(Máj_maraton!B:B,B83,Máj_maraton!I:I)+SUMIF(Letní_maraton!B:B,B83,Letní_maraton!I:I)+SUMIF(Podzimní_maraton!B:B,B83,Podzimní_maraton!I:I)+SUMIF(Říjen_maraton!B:B,B83,Říjen_maraton!I:I)</f>
        <v>0</v>
      </c>
      <c r="N83" s="7">
        <f>SUMIF(Jarní_maraton!B:B,B83,Jarní_maraton!J:J)+SUMIF(Máj_maraton!B:B,B83,Máj_maraton!J:J)+SUMIF(Letní_maraton!B:B,B83,Letní_maraton!J:J)+SUMIF(Podzimní_maraton!B:B,B83,Podzimní_maraton!J:J)+SUMIF(Říjen_maraton!B:B,B83,Říjen_maraton!J:J)</f>
        <v>0</v>
      </c>
      <c r="O83" s="10">
        <f>SUMIF(Jarní_maraton!B:B,B83,Jarní_maraton!Q:Q)</f>
        <v>0</v>
      </c>
      <c r="P83" s="11">
        <f>SUMIF(Jarní_maraton!B:B,B83,Jarní_maraton!S:S)</f>
        <v>0</v>
      </c>
      <c r="Q83" s="11">
        <f>SUMIF(Jarní_maraton!B:B,B83,Jarní_maraton!A:A)</f>
        <v>0</v>
      </c>
      <c r="R83" s="12">
        <f>SUMIF(Máj_maraton!B:B,B83,Máj_maraton!Q:Q)</f>
        <v>0</v>
      </c>
      <c r="S83" s="7">
        <f>SUMIF(Máj_maraton!B:B,B83,Máj_maraton!S:S)</f>
        <v>0</v>
      </c>
      <c r="T83" s="7">
        <f>SUMIF(Máj_maraton!B:B,B83,Máj_maraton!A:A)</f>
        <v>0</v>
      </c>
      <c r="U83" s="13">
        <f>SUMIF(Letní_maraton!B:B,B83,Letní_maraton!Q:Q)</f>
        <v>0</v>
      </c>
      <c r="V83" s="11">
        <f>SUMIF(Letní_maraton!B:B,B83,Letní_maraton!S:S)</f>
        <v>0</v>
      </c>
      <c r="W83" s="11">
        <f>SUMIF(Letní_maraton!B:B,B83,Letní_maraton!A:A)</f>
        <v>0</v>
      </c>
      <c r="X83" s="8">
        <f>SUMIF(Podzimní_maraton!B:B,B83,Podzimní_maraton!Q:Q)</f>
        <v>0</v>
      </c>
      <c r="Y83" s="7">
        <f>SUMIF(Podzimní_maraton!B:B,B83,Podzimní_maraton!S:S)</f>
        <v>0</v>
      </c>
      <c r="Z83" s="7">
        <f>SUMIF(Podzimní_maraton!B:B,B83,Podzimní_maraton!A:A)</f>
        <v>0</v>
      </c>
      <c r="AA83" s="13">
        <f>SUMIF(Říjen_maraton!B:B,B83,Říjen_maraton!Q:Q)</f>
        <v>0</v>
      </c>
      <c r="AB83" s="11">
        <f>SUMIF(Říjen_maraton!B:B,B83,Říjen_maraton!S:S)</f>
        <v>0</v>
      </c>
      <c r="AC83" s="11">
        <f>SUMIF(Říjen_maraton!B:B,B83,Říjen_maraton!A:A)</f>
        <v>0</v>
      </c>
    </row>
    <row r="84" spans="1:29" ht="15">
      <c r="A84" s="5">
        <f>_xlfn.RANK.EQ(J84,J:J,0)</f>
        <v>10</v>
      </c>
      <c r="F84" s="7">
        <f>COUNTIF(Jarní_maraton!B:B,B84)+COUNTIF(Máj_maraton!B:B,B84)+COUNTIF(Letní_maraton!B:B,B84)+COUNTIF(Podzimní_maraton!B:B,B84)+COUNTIF(Říjen_maraton!B:B,B84)</f>
        <v>0</v>
      </c>
      <c r="G84" s="7">
        <f>SUMIF(Jarní_maraton!B:B,B84,Jarní_maraton!M:M)+SUMIF(Máj_maraton!B:B,B84,Máj_maraton!M:M)+SUMIF(Letní_maraton!B:B,B84,Letní_maraton!M:M)+SUMIF(Podzimní_maraton!B:B,B84,Podzimní_maraton!M:M)+SUMIF(Říjen_maraton!B:B,B84,Říjen_maraton!M:M)</f>
        <v>0</v>
      </c>
      <c r="H84" s="8">
        <f>O84+R84+U84+X84+AA84</f>
        <v>0</v>
      </c>
      <c r="I84" s="9" t="e">
        <f>H84/G84</f>
        <v>#DIV/0!</v>
      </c>
      <c r="J84" s="5">
        <f>P84+S84+V84+Y84+AB84</f>
        <v>0</v>
      </c>
      <c r="K84" s="7">
        <f>SUMIF(Jarní_maraton!B:B,B84,Jarní_maraton!G:G)+SUMIF(Máj_maraton!B:B,B84,Máj_maraton!G:G)+SUMIF(Letní_maraton!B:B,B84,Letní_maraton!G:G)+SUMIF(Podzimní_maraton!B:B,B84,Podzimní_maraton!G:G)+SUMIF(Říjen_maraton!B:B,B84,Říjen_maraton!G:G)</f>
        <v>0</v>
      </c>
      <c r="L84" s="7">
        <f>SUMIF(Jarní_maraton!B:B,B84,Jarní_maraton!H:H)+SUMIF(Máj_maraton!B:B,B84,Máj_maraton!H:H)+SUMIF(Letní_maraton!B:B,B84,Letní_maraton!H:H)+SUMIF(Podzimní_maraton!B:B,B84,Podzimní_maraton!H:H)+SUMIF(Říjen_maraton!B:B,B84,Říjen_maraton!H:H)</f>
        <v>0</v>
      </c>
      <c r="M84" s="7">
        <f>SUMIF(Jarní_maraton!B:B,B84,Jarní_maraton!I:I)+SUMIF(Máj_maraton!B:B,B84,Máj_maraton!I:I)+SUMIF(Letní_maraton!B:B,B84,Letní_maraton!I:I)+SUMIF(Podzimní_maraton!B:B,B84,Podzimní_maraton!I:I)+SUMIF(Říjen_maraton!B:B,B84,Říjen_maraton!I:I)</f>
        <v>0</v>
      </c>
      <c r="N84" s="7">
        <f>SUMIF(Jarní_maraton!B:B,B84,Jarní_maraton!J:J)+SUMIF(Máj_maraton!B:B,B84,Máj_maraton!J:J)+SUMIF(Letní_maraton!B:B,B84,Letní_maraton!J:J)+SUMIF(Podzimní_maraton!B:B,B84,Podzimní_maraton!J:J)+SUMIF(Říjen_maraton!B:B,B84,Říjen_maraton!J:J)</f>
        <v>0</v>
      </c>
      <c r="O84" s="10">
        <f>SUMIF(Jarní_maraton!B:B,B84,Jarní_maraton!Q:Q)</f>
        <v>0</v>
      </c>
      <c r="P84" s="11">
        <f>SUMIF(Jarní_maraton!B:B,B84,Jarní_maraton!S:S)</f>
        <v>0</v>
      </c>
      <c r="Q84" s="11">
        <f>SUMIF(Jarní_maraton!B:B,B84,Jarní_maraton!A:A)</f>
        <v>0</v>
      </c>
      <c r="R84" s="12">
        <f>SUMIF(Máj_maraton!B:B,B84,Máj_maraton!Q:Q)</f>
        <v>0</v>
      </c>
      <c r="S84" s="7">
        <f>SUMIF(Máj_maraton!B:B,B84,Máj_maraton!S:S)</f>
        <v>0</v>
      </c>
      <c r="T84" s="7">
        <f>SUMIF(Máj_maraton!B:B,B84,Máj_maraton!A:A)</f>
        <v>0</v>
      </c>
      <c r="U84" s="13">
        <f>SUMIF(Letní_maraton!B:B,B84,Letní_maraton!Q:Q)</f>
        <v>0</v>
      </c>
      <c r="V84" s="11">
        <f>SUMIF(Letní_maraton!B:B,B84,Letní_maraton!S:S)</f>
        <v>0</v>
      </c>
      <c r="W84" s="11">
        <f>SUMIF(Letní_maraton!B:B,B84,Letní_maraton!A:A)</f>
        <v>0</v>
      </c>
      <c r="X84" s="8">
        <f>SUMIF(Podzimní_maraton!B:B,B84,Podzimní_maraton!Q:Q)</f>
        <v>0</v>
      </c>
      <c r="Y84" s="7">
        <f>SUMIF(Podzimní_maraton!B:B,B84,Podzimní_maraton!S:S)</f>
        <v>0</v>
      </c>
      <c r="Z84" s="7">
        <f>SUMIF(Podzimní_maraton!B:B,B84,Podzimní_maraton!A:A)</f>
        <v>0</v>
      </c>
      <c r="AA84" s="13">
        <f>SUMIF(Říjen_maraton!B:B,B84,Říjen_maraton!Q:Q)</f>
        <v>0</v>
      </c>
      <c r="AB84" s="11">
        <f>SUMIF(Říjen_maraton!B:B,B84,Říjen_maraton!S:S)</f>
        <v>0</v>
      </c>
      <c r="AC84" s="11">
        <f>SUMIF(Říjen_maraton!B:B,B84,Říjen_maraton!A:A)</f>
        <v>0</v>
      </c>
    </row>
    <row r="85" spans="1:29" ht="15">
      <c r="A85" s="5">
        <f>_xlfn.RANK.EQ(J85,J:J,0)</f>
        <v>10</v>
      </c>
      <c r="F85" s="7">
        <f>COUNTIF(Jarní_maraton!B:B,B85)+COUNTIF(Máj_maraton!B:B,B85)+COUNTIF(Letní_maraton!B:B,B85)+COUNTIF(Podzimní_maraton!B:B,B85)+COUNTIF(Říjen_maraton!B:B,B85)</f>
        <v>0</v>
      </c>
      <c r="G85" s="7">
        <f>SUMIF(Jarní_maraton!B:B,B85,Jarní_maraton!M:M)+SUMIF(Máj_maraton!B:B,B85,Máj_maraton!M:M)+SUMIF(Letní_maraton!B:B,B85,Letní_maraton!M:M)+SUMIF(Podzimní_maraton!B:B,B85,Podzimní_maraton!M:M)+SUMIF(Říjen_maraton!B:B,B85,Říjen_maraton!M:M)</f>
        <v>0</v>
      </c>
      <c r="H85" s="8">
        <f>O85+R85+U85+X85+AA85</f>
        <v>0</v>
      </c>
      <c r="I85" s="9" t="e">
        <f>H85/G85</f>
        <v>#DIV/0!</v>
      </c>
      <c r="J85" s="5">
        <f>P85+S85+V85+Y85+AB85</f>
        <v>0</v>
      </c>
      <c r="K85" s="7">
        <f>SUMIF(Jarní_maraton!B:B,B85,Jarní_maraton!G:G)+SUMIF(Máj_maraton!B:B,B85,Máj_maraton!G:G)+SUMIF(Letní_maraton!B:B,B85,Letní_maraton!G:G)+SUMIF(Podzimní_maraton!B:B,B85,Podzimní_maraton!G:G)+SUMIF(Říjen_maraton!B:B,B85,Říjen_maraton!G:G)</f>
        <v>0</v>
      </c>
      <c r="L85" s="7">
        <f>SUMIF(Jarní_maraton!B:B,B85,Jarní_maraton!H:H)+SUMIF(Máj_maraton!B:B,B85,Máj_maraton!H:H)+SUMIF(Letní_maraton!B:B,B85,Letní_maraton!H:H)+SUMIF(Podzimní_maraton!B:B,B85,Podzimní_maraton!H:H)+SUMIF(Říjen_maraton!B:B,B85,Říjen_maraton!H:H)</f>
        <v>0</v>
      </c>
      <c r="M85" s="7">
        <f>SUMIF(Jarní_maraton!B:B,B85,Jarní_maraton!I:I)+SUMIF(Máj_maraton!B:B,B85,Máj_maraton!I:I)+SUMIF(Letní_maraton!B:B,B85,Letní_maraton!I:I)+SUMIF(Podzimní_maraton!B:B,B85,Podzimní_maraton!I:I)+SUMIF(Říjen_maraton!B:B,B85,Říjen_maraton!I:I)</f>
        <v>0</v>
      </c>
      <c r="N85" s="7">
        <f>SUMIF(Jarní_maraton!B:B,B85,Jarní_maraton!J:J)+SUMIF(Máj_maraton!B:B,B85,Máj_maraton!J:J)+SUMIF(Letní_maraton!B:B,B85,Letní_maraton!J:J)+SUMIF(Podzimní_maraton!B:B,B85,Podzimní_maraton!J:J)+SUMIF(Říjen_maraton!B:B,B85,Říjen_maraton!J:J)</f>
        <v>0</v>
      </c>
      <c r="O85" s="10">
        <f>SUMIF(Jarní_maraton!B:B,B85,Jarní_maraton!Q:Q)</f>
        <v>0</v>
      </c>
      <c r="P85" s="11">
        <f>SUMIF(Jarní_maraton!B:B,B85,Jarní_maraton!S:S)</f>
        <v>0</v>
      </c>
      <c r="Q85" s="11">
        <f>SUMIF(Jarní_maraton!B:B,B85,Jarní_maraton!A:A)</f>
        <v>0</v>
      </c>
      <c r="R85" s="12">
        <f>SUMIF(Máj_maraton!B:B,B85,Máj_maraton!Q:Q)</f>
        <v>0</v>
      </c>
      <c r="S85" s="7">
        <f>SUMIF(Máj_maraton!B:B,B85,Máj_maraton!S:S)</f>
        <v>0</v>
      </c>
      <c r="T85" s="7">
        <f>SUMIF(Máj_maraton!B:B,B85,Máj_maraton!A:A)</f>
        <v>0</v>
      </c>
      <c r="U85" s="13">
        <f>SUMIF(Letní_maraton!B:B,B85,Letní_maraton!Q:Q)</f>
        <v>0</v>
      </c>
      <c r="V85" s="11">
        <f>SUMIF(Letní_maraton!B:B,B85,Letní_maraton!S:S)</f>
        <v>0</v>
      </c>
      <c r="W85" s="11">
        <f>SUMIF(Letní_maraton!B:B,B85,Letní_maraton!A:A)</f>
        <v>0</v>
      </c>
      <c r="X85" s="8">
        <f>SUMIF(Podzimní_maraton!B:B,B85,Podzimní_maraton!Q:Q)</f>
        <v>0</v>
      </c>
      <c r="Y85" s="7">
        <f>SUMIF(Podzimní_maraton!B:B,B85,Podzimní_maraton!S:S)</f>
        <v>0</v>
      </c>
      <c r="Z85" s="7">
        <f>SUMIF(Podzimní_maraton!B:B,B85,Podzimní_maraton!A:A)</f>
        <v>0</v>
      </c>
      <c r="AA85" s="13">
        <f>SUMIF(Říjen_maraton!B:B,B85,Říjen_maraton!Q:Q)</f>
        <v>0</v>
      </c>
      <c r="AB85" s="11">
        <f>SUMIF(Říjen_maraton!B:B,B85,Říjen_maraton!S:S)</f>
        <v>0</v>
      </c>
      <c r="AC85" s="11">
        <f>SUMIF(Říjen_maraton!B:B,B85,Říjen_maraton!A:A)</f>
        <v>0</v>
      </c>
    </row>
    <row r="86" spans="1:29" ht="15">
      <c r="A86" s="5">
        <f>_xlfn.RANK.EQ(J86,J:J,0)</f>
        <v>10</v>
      </c>
      <c r="F86" s="7">
        <f>COUNTIF(Jarní_maraton!B:B,B86)+COUNTIF(Máj_maraton!B:B,B86)+COUNTIF(Letní_maraton!B:B,B86)+COUNTIF(Podzimní_maraton!B:B,B86)+COUNTIF(Říjen_maraton!B:B,B86)</f>
        <v>0</v>
      </c>
      <c r="G86" s="7">
        <f>SUMIF(Jarní_maraton!B:B,B86,Jarní_maraton!M:M)+SUMIF(Máj_maraton!B:B,B86,Máj_maraton!M:M)+SUMIF(Letní_maraton!B:B,B86,Letní_maraton!M:M)+SUMIF(Podzimní_maraton!B:B,B86,Podzimní_maraton!M:M)+SUMIF(Říjen_maraton!B:B,B86,Říjen_maraton!M:M)</f>
        <v>0</v>
      </c>
      <c r="H86" s="8">
        <f>O86+R86+U86+X86+AA86</f>
        <v>0</v>
      </c>
      <c r="I86" s="9" t="e">
        <f>H86/G86</f>
        <v>#DIV/0!</v>
      </c>
      <c r="J86" s="5">
        <f>P86+S86+V86+Y86+AB86</f>
        <v>0</v>
      </c>
      <c r="K86" s="7">
        <f>SUMIF(Jarní_maraton!B:B,B86,Jarní_maraton!G:G)+SUMIF(Máj_maraton!B:B,B86,Máj_maraton!G:G)+SUMIF(Letní_maraton!B:B,B86,Letní_maraton!G:G)+SUMIF(Podzimní_maraton!B:B,B86,Podzimní_maraton!G:G)+SUMIF(Říjen_maraton!B:B,B86,Říjen_maraton!G:G)</f>
        <v>0</v>
      </c>
      <c r="L86" s="7">
        <f>SUMIF(Jarní_maraton!B:B,B86,Jarní_maraton!H:H)+SUMIF(Máj_maraton!B:B,B86,Máj_maraton!H:H)+SUMIF(Letní_maraton!B:B,B86,Letní_maraton!H:H)+SUMIF(Podzimní_maraton!B:B,B86,Podzimní_maraton!H:H)+SUMIF(Říjen_maraton!B:B,B86,Říjen_maraton!H:H)</f>
        <v>0</v>
      </c>
      <c r="M86" s="7">
        <f>SUMIF(Jarní_maraton!B:B,B86,Jarní_maraton!I:I)+SUMIF(Máj_maraton!B:B,B86,Máj_maraton!I:I)+SUMIF(Letní_maraton!B:B,B86,Letní_maraton!I:I)+SUMIF(Podzimní_maraton!B:B,B86,Podzimní_maraton!I:I)+SUMIF(Říjen_maraton!B:B,B86,Říjen_maraton!I:I)</f>
        <v>0</v>
      </c>
      <c r="N86" s="7">
        <f>SUMIF(Jarní_maraton!B:B,B86,Jarní_maraton!J:J)+SUMIF(Máj_maraton!B:B,B86,Máj_maraton!J:J)+SUMIF(Letní_maraton!B:B,B86,Letní_maraton!J:J)+SUMIF(Podzimní_maraton!B:B,B86,Podzimní_maraton!J:J)+SUMIF(Říjen_maraton!B:B,B86,Říjen_maraton!J:J)</f>
        <v>0</v>
      </c>
      <c r="O86" s="10">
        <f>SUMIF(Jarní_maraton!B:B,B86,Jarní_maraton!Q:Q)</f>
        <v>0</v>
      </c>
      <c r="P86" s="11">
        <f>SUMIF(Jarní_maraton!B:B,B86,Jarní_maraton!S:S)</f>
        <v>0</v>
      </c>
      <c r="Q86" s="11">
        <f>SUMIF(Jarní_maraton!B:B,B86,Jarní_maraton!A:A)</f>
        <v>0</v>
      </c>
      <c r="R86" s="12">
        <f>SUMIF(Máj_maraton!B:B,B86,Máj_maraton!Q:Q)</f>
        <v>0</v>
      </c>
      <c r="S86" s="7">
        <f>SUMIF(Máj_maraton!B:B,B86,Máj_maraton!S:S)</f>
        <v>0</v>
      </c>
      <c r="T86" s="7">
        <f>SUMIF(Máj_maraton!B:B,B86,Máj_maraton!A:A)</f>
        <v>0</v>
      </c>
      <c r="U86" s="13">
        <f>SUMIF(Letní_maraton!B:B,B86,Letní_maraton!Q:Q)</f>
        <v>0</v>
      </c>
      <c r="V86" s="11">
        <f>SUMIF(Letní_maraton!B:B,B86,Letní_maraton!S:S)</f>
        <v>0</v>
      </c>
      <c r="W86" s="11">
        <f>SUMIF(Letní_maraton!B:B,B86,Letní_maraton!A:A)</f>
        <v>0</v>
      </c>
      <c r="X86" s="8">
        <f>SUMIF(Podzimní_maraton!B:B,B86,Podzimní_maraton!Q:Q)</f>
        <v>0</v>
      </c>
      <c r="Y86" s="7">
        <f>SUMIF(Podzimní_maraton!B:B,B86,Podzimní_maraton!S:S)</f>
        <v>0</v>
      </c>
      <c r="Z86" s="7">
        <f>SUMIF(Podzimní_maraton!B:B,B86,Podzimní_maraton!A:A)</f>
        <v>0</v>
      </c>
      <c r="AA86" s="13">
        <f>SUMIF(Říjen_maraton!B:B,B86,Říjen_maraton!Q:Q)</f>
        <v>0</v>
      </c>
      <c r="AB86" s="11">
        <f>SUMIF(Říjen_maraton!B:B,B86,Říjen_maraton!S:S)</f>
        <v>0</v>
      </c>
      <c r="AC86" s="11">
        <f>SUMIF(Říjen_maraton!B:B,B86,Říjen_maraton!A:A)</f>
        <v>0</v>
      </c>
    </row>
    <row r="87" spans="1:29" ht="15">
      <c r="A87" s="5">
        <f>_xlfn.RANK.EQ(J87,J:J,0)</f>
        <v>10</v>
      </c>
      <c r="F87" s="7">
        <f>COUNTIF(Jarní_maraton!B:B,B87)+COUNTIF(Máj_maraton!B:B,B87)+COUNTIF(Letní_maraton!B:B,B87)+COUNTIF(Podzimní_maraton!B:B,B87)+COUNTIF(Říjen_maraton!B:B,B87)</f>
        <v>0</v>
      </c>
      <c r="G87" s="7">
        <f>SUMIF(Jarní_maraton!B:B,B87,Jarní_maraton!M:M)+SUMIF(Máj_maraton!B:B,B87,Máj_maraton!M:M)+SUMIF(Letní_maraton!B:B,B87,Letní_maraton!M:M)+SUMIF(Podzimní_maraton!B:B,B87,Podzimní_maraton!M:M)+SUMIF(Říjen_maraton!B:B,B87,Říjen_maraton!M:M)</f>
        <v>0</v>
      </c>
      <c r="H87" s="8">
        <f>O87+R87+U87+X87+AA87</f>
        <v>0</v>
      </c>
      <c r="I87" s="9" t="e">
        <f>H87/G87</f>
        <v>#DIV/0!</v>
      </c>
      <c r="J87" s="5">
        <f>P87+S87+V87+Y87+AB87</f>
        <v>0</v>
      </c>
      <c r="K87" s="7">
        <f>SUMIF(Jarní_maraton!B:B,B87,Jarní_maraton!G:G)+SUMIF(Máj_maraton!B:B,B87,Máj_maraton!G:G)+SUMIF(Letní_maraton!B:B,B87,Letní_maraton!G:G)+SUMIF(Podzimní_maraton!B:B,B87,Podzimní_maraton!G:G)+SUMIF(Říjen_maraton!B:B,B87,Říjen_maraton!G:G)</f>
        <v>0</v>
      </c>
      <c r="L87" s="7">
        <f>SUMIF(Jarní_maraton!B:B,B87,Jarní_maraton!H:H)+SUMIF(Máj_maraton!B:B,B87,Máj_maraton!H:H)+SUMIF(Letní_maraton!B:B,B87,Letní_maraton!H:H)+SUMIF(Podzimní_maraton!B:B,B87,Podzimní_maraton!H:H)+SUMIF(Říjen_maraton!B:B,B87,Říjen_maraton!H:H)</f>
        <v>0</v>
      </c>
      <c r="M87" s="7">
        <f>SUMIF(Jarní_maraton!B:B,B87,Jarní_maraton!I:I)+SUMIF(Máj_maraton!B:B,B87,Máj_maraton!I:I)+SUMIF(Letní_maraton!B:B,B87,Letní_maraton!I:I)+SUMIF(Podzimní_maraton!B:B,B87,Podzimní_maraton!I:I)+SUMIF(Říjen_maraton!B:B,B87,Říjen_maraton!I:I)</f>
        <v>0</v>
      </c>
      <c r="N87" s="7">
        <f>SUMIF(Jarní_maraton!B:B,B87,Jarní_maraton!J:J)+SUMIF(Máj_maraton!B:B,B87,Máj_maraton!J:J)+SUMIF(Letní_maraton!B:B,B87,Letní_maraton!J:J)+SUMIF(Podzimní_maraton!B:B,B87,Podzimní_maraton!J:J)+SUMIF(Říjen_maraton!B:B,B87,Říjen_maraton!J:J)</f>
        <v>0</v>
      </c>
      <c r="O87" s="10">
        <f>SUMIF(Jarní_maraton!B:B,B87,Jarní_maraton!Q:Q)</f>
        <v>0</v>
      </c>
      <c r="P87" s="11">
        <f>SUMIF(Jarní_maraton!B:B,B87,Jarní_maraton!S:S)</f>
        <v>0</v>
      </c>
      <c r="Q87" s="11">
        <f>SUMIF(Jarní_maraton!B:B,B87,Jarní_maraton!A:A)</f>
        <v>0</v>
      </c>
      <c r="R87" s="12">
        <f>SUMIF(Máj_maraton!B:B,B87,Máj_maraton!Q:Q)</f>
        <v>0</v>
      </c>
      <c r="S87" s="7">
        <f>SUMIF(Máj_maraton!B:B,B87,Máj_maraton!S:S)</f>
        <v>0</v>
      </c>
      <c r="T87" s="7">
        <f>SUMIF(Máj_maraton!B:B,B87,Máj_maraton!A:A)</f>
        <v>0</v>
      </c>
      <c r="U87" s="13">
        <f>SUMIF(Letní_maraton!B:B,B87,Letní_maraton!Q:Q)</f>
        <v>0</v>
      </c>
      <c r="V87" s="11">
        <f>SUMIF(Letní_maraton!B:B,B87,Letní_maraton!S:S)</f>
        <v>0</v>
      </c>
      <c r="W87" s="11">
        <f>SUMIF(Letní_maraton!B:B,B87,Letní_maraton!A:A)</f>
        <v>0</v>
      </c>
      <c r="X87" s="8">
        <f>SUMIF(Podzimní_maraton!B:B,B87,Podzimní_maraton!Q:Q)</f>
        <v>0</v>
      </c>
      <c r="Y87" s="7">
        <f>SUMIF(Podzimní_maraton!B:B,B87,Podzimní_maraton!S:S)</f>
        <v>0</v>
      </c>
      <c r="Z87" s="7">
        <f>SUMIF(Podzimní_maraton!B:B,B87,Podzimní_maraton!A:A)</f>
        <v>0</v>
      </c>
      <c r="AA87" s="13">
        <f>SUMIF(Říjen_maraton!B:B,B87,Říjen_maraton!Q:Q)</f>
        <v>0</v>
      </c>
      <c r="AB87" s="11">
        <f>SUMIF(Říjen_maraton!B:B,B87,Říjen_maraton!S:S)</f>
        <v>0</v>
      </c>
      <c r="AC87" s="11">
        <f>SUMIF(Říjen_maraton!B:B,B87,Říjen_maraton!A:A)</f>
        <v>0</v>
      </c>
    </row>
    <row r="88" spans="1:29" ht="15">
      <c r="A88" s="5">
        <f>_xlfn.RANK.EQ(J88,J:J,0)</f>
        <v>10</v>
      </c>
      <c r="F88" s="7">
        <f>COUNTIF(Jarní_maraton!B:B,B88)+COUNTIF(Máj_maraton!B:B,B88)+COUNTIF(Letní_maraton!B:B,B88)+COUNTIF(Podzimní_maraton!B:B,B88)+COUNTIF(Říjen_maraton!B:B,B88)</f>
        <v>0</v>
      </c>
      <c r="G88" s="7">
        <f>SUMIF(Jarní_maraton!B:B,B88,Jarní_maraton!M:M)+SUMIF(Máj_maraton!B:B,B88,Máj_maraton!M:M)+SUMIF(Letní_maraton!B:B,B88,Letní_maraton!M:M)+SUMIF(Podzimní_maraton!B:B,B88,Podzimní_maraton!M:M)+SUMIF(Říjen_maraton!B:B,B88,Říjen_maraton!M:M)</f>
        <v>0</v>
      </c>
      <c r="H88" s="8">
        <f>O88+R88+U88+X88+AA88</f>
        <v>0</v>
      </c>
      <c r="I88" s="9" t="e">
        <f>H88/G88</f>
        <v>#DIV/0!</v>
      </c>
      <c r="J88" s="5">
        <f>P88+S88+V88+Y88+AB88</f>
        <v>0</v>
      </c>
      <c r="K88" s="7">
        <f>SUMIF(Jarní_maraton!B:B,B88,Jarní_maraton!G:G)+SUMIF(Máj_maraton!B:B,B88,Máj_maraton!G:G)+SUMIF(Letní_maraton!B:B,B88,Letní_maraton!G:G)+SUMIF(Podzimní_maraton!B:B,B88,Podzimní_maraton!G:G)+SUMIF(Říjen_maraton!B:B,B88,Říjen_maraton!G:G)</f>
        <v>0</v>
      </c>
      <c r="L88" s="7">
        <f>SUMIF(Jarní_maraton!B:B,B88,Jarní_maraton!H:H)+SUMIF(Máj_maraton!B:B,B88,Máj_maraton!H:H)+SUMIF(Letní_maraton!B:B,B88,Letní_maraton!H:H)+SUMIF(Podzimní_maraton!B:B,B88,Podzimní_maraton!H:H)+SUMIF(Říjen_maraton!B:B,B88,Říjen_maraton!H:H)</f>
        <v>0</v>
      </c>
      <c r="M88" s="7">
        <f>SUMIF(Jarní_maraton!B:B,B88,Jarní_maraton!I:I)+SUMIF(Máj_maraton!B:B,B88,Máj_maraton!I:I)+SUMIF(Letní_maraton!B:B,B88,Letní_maraton!I:I)+SUMIF(Podzimní_maraton!B:B,B88,Podzimní_maraton!I:I)+SUMIF(Říjen_maraton!B:B,B88,Říjen_maraton!I:I)</f>
        <v>0</v>
      </c>
      <c r="N88" s="7">
        <f>SUMIF(Jarní_maraton!B:B,B88,Jarní_maraton!J:J)+SUMIF(Máj_maraton!B:B,B88,Máj_maraton!J:J)+SUMIF(Letní_maraton!B:B,B88,Letní_maraton!J:J)+SUMIF(Podzimní_maraton!B:B,B88,Podzimní_maraton!J:J)+SUMIF(Říjen_maraton!B:B,B88,Říjen_maraton!J:J)</f>
        <v>0</v>
      </c>
      <c r="O88" s="10">
        <f>SUMIF(Jarní_maraton!B:B,B88,Jarní_maraton!Q:Q)</f>
        <v>0</v>
      </c>
      <c r="P88" s="11">
        <f>SUMIF(Jarní_maraton!B:B,B88,Jarní_maraton!S:S)</f>
        <v>0</v>
      </c>
      <c r="Q88" s="11">
        <f>SUMIF(Jarní_maraton!B:B,B88,Jarní_maraton!A:A)</f>
        <v>0</v>
      </c>
      <c r="R88" s="12">
        <f>SUMIF(Máj_maraton!B:B,B88,Máj_maraton!Q:Q)</f>
        <v>0</v>
      </c>
      <c r="S88" s="7">
        <f>SUMIF(Máj_maraton!B:B,B88,Máj_maraton!S:S)</f>
        <v>0</v>
      </c>
      <c r="T88" s="7">
        <f>SUMIF(Máj_maraton!B:B,B88,Máj_maraton!A:A)</f>
        <v>0</v>
      </c>
      <c r="U88" s="13">
        <f>SUMIF(Letní_maraton!B:B,B88,Letní_maraton!Q:Q)</f>
        <v>0</v>
      </c>
      <c r="V88" s="11">
        <f>SUMIF(Letní_maraton!B:B,B88,Letní_maraton!S:S)</f>
        <v>0</v>
      </c>
      <c r="W88" s="11">
        <f>SUMIF(Letní_maraton!B:B,B88,Letní_maraton!A:A)</f>
        <v>0</v>
      </c>
      <c r="X88" s="8">
        <f>SUMIF(Podzimní_maraton!B:B,B88,Podzimní_maraton!Q:Q)</f>
        <v>0</v>
      </c>
      <c r="Y88" s="7">
        <f>SUMIF(Podzimní_maraton!B:B,B88,Podzimní_maraton!S:S)</f>
        <v>0</v>
      </c>
      <c r="Z88" s="7">
        <f>SUMIF(Podzimní_maraton!B:B,B88,Podzimní_maraton!A:A)</f>
        <v>0</v>
      </c>
      <c r="AA88" s="13">
        <f>SUMIF(Říjen_maraton!B:B,B88,Říjen_maraton!Q:Q)</f>
        <v>0</v>
      </c>
      <c r="AB88" s="11">
        <f>SUMIF(Říjen_maraton!B:B,B88,Říjen_maraton!S:S)</f>
        <v>0</v>
      </c>
      <c r="AC88" s="11">
        <f>SUMIF(Říjen_maraton!B:B,B88,Říjen_maraton!A:A)</f>
        <v>0</v>
      </c>
    </row>
    <row r="89" spans="1:29" ht="15">
      <c r="A89" s="5">
        <f>_xlfn.RANK.EQ(J89,J:J,0)</f>
        <v>10</v>
      </c>
      <c r="F89" s="7">
        <f>COUNTIF(Jarní_maraton!B:B,B89)+COUNTIF(Máj_maraton!B:B,B89)+COUNTIF(Letní_maraton!B:B,B89)+COUNTIF(Podzimní_maraton!B:B,B89)+COUNTIF(Říjen_maraton!B:B,B89)</f>
        <v>0</v>
      </c>
      <c r="G89" s="7">
        <f>SUMIF(Jarní_maraton!B:B,B89,Jarní_maraton!M:M)+SUMIF(Máj_maraton!B:B,B89,Máj_maraton!M:M)+SUMIF(Letní_maraton!B:B,B89,Letní_maraton!M:M)+SUMIF(Podzimní_maraton!B:B,B89,Podzimní_maraton!M:M)+SUMIF(Říjen_maraton!B:B,B89,Říjen_maraton!M:M)</f>
        <v>0</v>
      </c>
      <c r="H89" s="8">
        <f>O89+R89+U89+X89+AA89</f>
        <v>0</v>
      </c>
      <c r="I89" s="9" t="e">
        <f>H89/G89</f>
        <v>#DIV/0!</v>
      </c>
      <c r="J89" s="5">
        <f>P89+S89+V89+Y89+AB89</f>
        <v>0</v>
      </c>
      <c r="K89" s="7">
        <f>SUMIF(Jarní_maraton!B:B,B89,Jarní_maraton!G:G)+SUMIF(Máj_maraton!B:B,B89,Máj_maraton!G:G)+SUMIF(Letní_maraton!B:B,B89,Letní_maraton!G:G)+SUMIF(Podzimní_maraton!B:B,B89,Podzimní_maraton!G:G)+SUMIF(Říjen_maraton!B:B,B89,Říjen_maraton!G:G)</f>
        <v>0</v>
      </c>
      <c r="L89" s="7">
        <f>SUMIF(Jarní_maraton!B:B,B89,Jarní_maraton!H:H)+SUMIF(Máj_maraton!B:B,B89,Máj_maraton!H:H)+SUMIF(Letní_maraton!B:B,B89,Letní_maraton!H:H)+SUMIF(Podzimní_maraton!B:B,B89,Podzimní_maraton!H:H)+SUMIF(Říjen_maraton!B:B,B89,Říjen_maraton!H:H)</f>
        <v>0</v>
      </c>
      <c r="M89" s="7">
        <f>SUMIF(Jarní_maraton!B:B,B89,Jarní_maraton!I:I)+SUMIF(Máj_maraton!B:B,B89,Máj_maraton!I:I)+SUMIF(Letní_maraton!B:B,B89,Letní_maraton!I:I)+SUMIF(Podzimní_maraton!B:B,B89,Podzimní_maraton!I:I)+SUMIF(Říjen_maraton!B:B,B89,Říjen_maraton!I:I)</f>
        <v>0</v>
      </c>
      <c r="N89" s="7">
        <f>SUMIF(Jarní_maraton!B:B,B89,Jarní_maraton!J:J)+SUMIF(Máj_maraton!B:B,B89,Máj_maraton!J:J)+SUMIF(Letní_maraton!B:B,B89,Letní_maraton!J:J)+SUMIF(Podzimní_maraton!B:B,B89,Podzimní_maraton!J:J)+SUMIF(Říjen_maraton!B:B,B89,Říjen_maraton!J:J)</f>
        <v>0</v>
      </c>
      <c r="O89" s="10">
        <f>SUMIF(Jarní_maraton!B:B,B89,Jarní_maraton!Q:Q)</f>
        <v>0</v>
      </c>
      <c r="P89" s="11">
        <f>SUMIF(Jarní_maraton!B:B,B89,Jarní_maraton!S:S)</f>
        <v>0</v>
      </c>
      <c r="Q89" s="11">
        <f>SUMIF(Jarní_maraton!B:B,B89,Jarní_maraton!A:A)</f>
        <v>0</v>
      </c>
      <c r="R89" s="12">
        <f>SUMIF(Máj_maraton!B:B,B89,Máj_maraton!Q:Q)</f>
        <v>0</v>
      </c>
      <c r="S89" s="7">
        <f>SUMIF(Máj_maraton!B:B,B89,Máj_maraton!S:S)</f>
        <v>0</v>
      </c>
      <c r="T89" s="7">
        <f>SUMIF(Máj_maraton!B:B,B89,Máj_maraton!A:A)</f>
        <v>0</v>
      </c>
      <c r="U89" s="13">
        <f>SUMIF(Letní_maraton!B:B,B89,Letní_maraton!Q:Q)</f>
        <v>0</v>
      </c>
      <c r="V89" s="11">
        <f>SUMIF(Letní_maraton!B:B,B89,Letní_maraton!S:S)</f>
        <v>0</v>
      </c>
      <c r="W89" s="11">
        <f>SUMIF(Letní_maraton!B:B,B89,Letní_maraton!A:A)</f>
        <v>0</v>
      </c>
      <c r="X89" s="8">
        <f>SUMIF(Podzimní_maraton!B:B,B89,Podzimní_maraton!Q:Q)</f>
        <v>0</v>
      </c>
      <c r="Y89" s="7">
        <f>SUMIF(Podzimní_maraton!B:B,B89,Podzimní_maraton!S:S)</f>
        <v>0</v>
      </c>
      <c r="Z89" s="7">
        <f>SUMIF(Podzimní_maraton!B:B,B89,Podzimní_maraton!A:A)</f>
        <v>0</v>
      </c>
      <c r="AA89" s="13">
        <f>SUMIF(Říjen_maraton!B:B,B89,Říjen_maraton!Q:Q)</f>
        <v>0</v>
      </c>
      <c r="AB89" s="11">
        <f>SUMIF(Říjen_maraton!B:B,B89,Říjen_maraton!S:S)</f>
        <v>0</v>
      </c>
      <c r="AC89" s="11">
        <f>SUMIF(Říjen_maraton!B:B,B89,Říjen_maraton!A:A)</f>
        <v>0</v>
      </c>
    </row>
    <row r="90" spans="1:29" ht="15">
      <c r="A90" s="5">
        <f>_xlfn.RANK.EQ(J90,J:J,0)</f>
        <v>10</v>
      </c>
      <c r="F90" s="7">
        <f>COUNTIF(Jarní_maraton!B:B,B90)+COUNTIF(Máj_maraton!B:B,B90)+COUNTIF(Letní_maraton!B:B,B90)+COUNTIF(Podzimní_maraton!B:B,B90)+COUNTIF(Říjen_maraton!B:B,B90)</f>
        <v>0</v>
      </c>
      <c r="G90" s="7">
        <f>SUMIF(Jarní_maraton!B:B,B90,Jarní_maraton!M:M)+SUMIF(Máj_maraton!B:B,B90,Máj_maraton!M:M)+SUMIF(Letní_maraton!B:B,B90,Letní_maraton!M:M)+SUMIF(Podzimní_maraton!B:B,B90,Podzimní_maraton!M:M)+SUMIF(Říjen_maraton!B:B,B90,Říjen_maraton!M:M)</f>
        <v>0</v>
      </c>
      <c r="H90" s="8">
        <f>O90+R90+U90+X90+AA90</f>
        <v>0</v>
      </c>
      <c r="I90" s="9" t="e">
        <f>H90/G90</f>
        <v>#DIV/0!</v>
      </c>
      <c r="J90" s="5">
        <f>P90+S90+V90+Y90+AB90</f>
        <v>0</v>
      </c>
      <c r="K90" s="7">
        <f>SUMIF(Jarní_maraton!B:B,B90,Jarní_maraton!G:G)+SUMIF(Máj_maraton!B:B,B90,Máj_maraton!G:G)+SUMIF(Letní_maraton!B:B,B90,Letní_maraton!G:G)+SUMIF(Podzimní_maraton!B:B,B90,Podzimní_maraton!G:G)+SUMIF(Říjen_maraton!B:B,B90,Říjen_maraton!G:G)</f>
        <v>0</v>
      </c>
      <c r="L90" s="7">
        <f>SUMIF(Jarní_maraton!B:B,B90,Jarní_maraton!H:H)+SUMIF(Máj_maraton!B:B,B90,Máj_maraton!H:H)+SUMIF(Letní_maraton!B:B,B90,Letní_maraton!H:H)+SUMIF(Podzimní_maraton!B:B,B90,Podzimní_maraton!H:H)+SUMIF(Říjen_maraton!B:B,B90,Říjen_maraton!H:H)</f>
        <v>0</v>
      </c>
      <c r="M90" s="7">
        <f>SUMIF(Jarní_maraton!B:B,B90,Jarní_maraton!I:I)+SUMIF(Máj_maraton!B:B,B90,Máj_maraton!I:I)+SUMIF(Letní_maraton!B:B,B90,Letní_maraton!I:I)+SUMIF(Podzimní_maraton!B:B,B90,Podzimní_maraton!I:I)+SUMIF(Říjen_maraton!B:B,B90,Říjen_maraton!I:I)</f>
        <v>0</v>
      </c>
      <c r="N90" s="7">
        <f>SUMIF(Jarní_maraton!B:B,B90,Jarní_maraton!J:J)+SUMIF(Máj_maraton!B:B,B90,Máj_maraton!J:J)+SUMIF(Letní_maraton!B:B,B90,Letní_maraton!J:J)+SUMIF(Podzimní_maraton!B:B,B90,Podzimní_maraton!J:J)+SUMIF(Říjen_maraton!B:B,B90,Říjen_maraton!J:J)</f>
        <v>0</v>
      </c>
      <c r="O90" s="10">
        <f>SUMIF(Jarní_maraton!B:B,B90,Jarní_maraton!Q:Q)</f>
        <v>0</v>
      </c>
      <c r="P90" s="11">
        <f>SUMIF(Jarní_maraton!B:B,B90,Jarní_maraton!S:S)</f>
        <v>0</v>
      </c>
      <c r="Q90" s="11">
        <f>SUMIF(Jarní_maraton!B:B,B90,Jarní_maraton!A:A)</f>
        <v>0</v>
      </c>
      <c r="R90" s="12">
        <f>SUMIF(Máj_maraton!B:B,B90,Máj_maraton!Q:Q)</f>
        <v>0</v>
      </c>
      <c r="S90" s="7">
        <f>SUMIF(Máj_maraton!B:B,B90,Máj_maraton!S:S)</f>
        <v>0</v>
      </c>
      <c r="T90" s="7">
        <f>SUMIF(Máj_maraton!B:B,B90,Máj_maraton!A:A)</f>
        <v>0</v>
      </c>
      <c r="U90" s="13">
        <f>SUMIF(Letní_maraton!B:B,B90,Letní_maraton!Q:Q)</f>
        <v>0</v>
      </c>
      <c r="V90" s="11">
        <f>SUMIF(Letní_maraton!B:B,B90,Letní_maraton!S:S)</f>
        <v>0</v>
      </c>
      <c r="W90" s="11">
        <f>SUMIF(Letní_maraton!B:B,B90,Letní_maraton!A:A)</f>
        <v>0</v>
      </c>
      <c r="X90" s="8">
        <f>SUMIF(Podzimní_maraton!B:B,B90,Podzimní_maraton!Q:Q)</f>
        <v>0</v>
      </c>
      <c r="Y90" s="7">
        <f>SUMIF(Podzimní_maraton!B:B,B90,Podzimní_maraton!S:S)</f>
        <v>0</v>
      </c>
      <c r="Z90" s="7">
        <f>SUMIF(Podzimní_maraton!B:B,B90,Podzimní_maraton!A:A)</f>
        <v>0</v>
      </c>
      <c r="AA90" s="13">
        <f>SUMIF(Říjen_maraton!B:B,B90,Říjen_maraton!Q:Q)</f>
        <v>0</v>
      </c>
      <c r="AB90" s="11">
        <f>SUMIF(Říjen_maraton!B:B,B90,Říjen_maraton!S:S)</f>
        <v>0</v>
      </c>
      <c r="AC90" s="11">
        <f>SUMIF(Říjen_maraton!B:B,B90,Říjen_maraton!A:A)</f>
        <v>0</v>
      </c>
    </row>
    <row r="91" spans="1:29" ht="15">
      <c r="A91" s="5">
        <f>_xlfn.RANK.EQ(J91,J:J,0)</f>
        <v>10</v>
      </c>
      <c r="F91" s="7">
        <f>COUNTIF(Jarní_maraton!B:B,B91)+COUNTIF(Máj_maraton!B:B,B91)+COUNTIF(Letní_maraton!B:B,B91)+COUNTIF(Podzimní_maraton!B:B,B91)+COUNTIF(Říjen_maraton!B:B,B91)</f>
        <v>0</v>
      </c>
      <c r="G91" s="7">
        <f>SUMIF(Jarní_maraton!B:B,B91,Jarní_maraton!M:M)+SUMIF(Máj_maraton!B:B,B91,Máj_maraton!M:M)+SUMIF(Letní_maraton!B:B,B91,Letní_maraton!M:M)+SUMIF(Podzimní_maraton!B:B,B91,Podzimní_maraton!M:M)+SUMIF(Říjen_maraton!B:B,B91,Říjen_maraton!M:M)</f>
        <v>0</v>
      </c>
      <c r="H91" s="8">
        <f>O91+R91+U91+X91+AA91</f>
        <v>0</v>
      </c>
      <c r="I91" s="9" t="e">
        <f>H91/G91</f>
        <v>#DIV/0!</v>
      </c>
      <c r="J91" s="5">
        <f>P91+S91+V91+Y91+AB91</f>
        <v>0</v>
      </c>
      <c r="K91" s="7">
        <f>SUMIF(Jarní_maraton!B:B,B91,Jarní_maraton!G:G)+SUMIF(Máj_maraton!B:B,B91,Máj_maraton!G:G)+SUMIF(Letní_maraton!B:B,B91,Letní_maraton!G:G)+SUMIF(Podzimní_maraton!B:B,B91,Podzimní_maraton!G:G)+SUMIF(Říjen_maraton!B:B,B91,Říjen_maraton!G:G)</f>
        <v>0</v>
      </c>
      <c r="L91" s="7">
        <f>SUMIF(Jarní_maraton!B:B,B91,Jarní_maraton!H:H)+SUMIF(Máj_maraton!B:B,B91,Máj_maraton!H:H)+SUMIF(Letní_maraton!B:B,B91,Letní_maraton!H:H)+SUMIF(Podzimní_maraton!B:B,B91,Podzimní_maraton!H:H)+SUMIF(Říjen_maraton!B:B,B91,Říjen_maraton!H:H)</f>
        <v>0</v>
      </c>
      <c r="M91" s="7">
        <f>SUMIF(Jarní_maraton!B:B,B91,Jarní_maraton!I:I)+SUMIF(Máj_maraton!B:B,B91,Máj_maraton!I:I)+SUMIF(Letní_maraton!B:B,B91,Letní_maraton!I:I)+SUMIF(Podzimní_maraton!B:B,B91,Podzimní_maraton!I:I)+SUMIF(Říjen_maraton!B:B,B91,Říjen_maraton!I:I)</f>
        <v>0</v>
      </c>
      <c r="N91" s="7">
        <f>SUMIF(Jarní_maraton!B:B,B91,Jarní_maraton!J:J)+SUMIF(Máj_maraton!B:B,B91,Máj_maraton!J:J)+SUMIF(Letní_maraton!B:B,B91,Letní_maraton!J:J)+SUMIF(Podzimní_maraton!B:B,B91,Podzimní_maraton!J:J)+SUMIF(Říjen_maraton!B:B,B91,Říjen_maraton!J:J)</f>
        <v>0</v>
      </c>
      <c r="O91" s="10">
        <f>SUMIF(Jarní_maraton!B:B,B91,Jarní_maraton!Q:Q)</f>
        <v>0</v>
      </c>
      <c r="P91" s="11">
        <f>SUMIF(Jarní_maraton!B:B,B91,Jarní_maraton!S:S)</f>
        <v>0</v>
      </c>
      <c r="Q91" s="11">
        <f>SUMIF(Jarní_maraton!B:B,B91,Jarní_maraton!A:A)</f>
        <v>0</v>
      </c>
      <c r="R91" s="12">
        <f>SUMIF(Máj_maraton!B:B,B91,Máj_maraton!Q:Q)</f>
        <v>0</v>
      </c>
      <c r="S91" s="7">
        <f>SUMIF(Máj_maraton!B:B,B91,Máj_maraton!S:S)</f>
        <v>0</v>
      </c>
      <c r="T91" s="7">
        <f>SUMIF(Máj_maraton!B:B,B91,Máj_maraton!A:A)</f>
        <v>0</v>
      </c>
      <c r="U91" s="13">
        <f>SUMIF(Letní_maraton!B:B,B91,Letní_maraton!Q:Q)</f>
        <v>0</v>
      </c>
      <c r="V91" s="11">
        <f>SUMIF(Letní_maraton!B:B,B91,Letní_maraton!S:S)</f>
        <v>0</v>
      </c>
      <c r="W91" s="11">
        <f>SUMIF(Letní_maraton!B:B,B91,Letní_maraton!A:A)</f>
        <v>0</v>
      </c>
      <c r="X91" s="8">
        <f>SUMIF(Podzimní_maraton!B:B,B91,Podzimní_maraton!Q:Q)</f>
        <v>0</v>
      </c>
      <c r="Y91" s="7">
        <f>SUMIF(Podzimní_maraton!B:B,B91,Podzimní_maraton!S:S)</f>
        <v>0</v>
      </c>
      <c r="Z91" s="7">
        <f>SUMIF(Podzimní_maraton!B:B,B91,Podzimní_maraton!A:A)</f>
        <v>0</v>
      </c>
      <c r="AA91" s="13">
        <f>SUMIF(Říjen_maraton!B:B,B91,Říjen_maraton!Q:Q)</f>
        <v>0</v>
      </c>
      <c r="AB91" s="11">
        <f>SUMIF(Říjen_maraton!B:B,B91,Říjen_maraton!S:S)</f>
        <v>0</v>
      </c>
      <c r="AC91" s="11">
        <f>SUMIF(Říjen_maraton!B:B,B91,Říjen_maraton!A:A)</f>
        <v>0</v>
      </c>
    </row>
    <row r="92" spans="1:29" ht="15">
      <c r="A92" s="5">
        <f>_xlfn.RANK.EQ(J92,J:J,0)</f>
        <v>10</v>
      </c>
      <c r="F92" s="7">
        <f>COUNTIF(Jarní_maraton!B:B,B92)+COUNTIF(Máj_maraton!B:B,B92)+COUNTIF(Letní_maraton!B:B,B92)+COUNTIF(Podzimní_maraton!B:B,B92)+COUNTIF(Říjen_maraton!B:B,B92)</f>
        <v>0</v>
      </c>
      <c r="G92" s="7">
        <f>SUMIF(Jarní_maraton!B:B,B92,Jarní_maraton!M:M)+SUMIF(Máj_maraton!B:B,B92,Máj_maraton!M:M)+SUMIF(Letní_maraton!B:B,B92,Letní_maraton!M:M)+SUMIF(Podzimní_maraton!B:B,B92,Podzimní_maraton!M:M)+SUMIF(Říjen_maraton!B:B,B92,Říjen_maraton!M:M)</f>
        <v>0</v>
      </c>
      <c r="H92" s="8">
        <f>O92+R92+U92+X92+AA92</f>
        <v>0</v>
      </c>
      <c r="I92" s="9" t="e">
        <f>H92/G92</f>
        <v>#DIV/0!</v>
      </c>
      <c r="J92" s="5">
        <f>P92+S92+V92+Y92+AB92</f>
        <v>0</v>
      </c>
      <c r="K92" s="7">
        <f>SUMIF(Jarní_maraton!B:B,B92,Jarní_maraton!G:G)+SUMIF(Máj_maraton!B:B,B92,Máj_maraton!G:G)+SUMIF(Letní_maraton!B:B,B92,Letní_maraton!G:G)+SUMIF(Podzimní_maraton!B:B,B92,Podzimní_maraton!G:G)+SUMIF(Říjen_maraton!B:B,B92,Říjen_maraton!G:G)</f>
        <v>0</v>
      </c>
      <c r="L92" s="7">
        <f>SUMIF(Jarní_maraton!B:B,B92,Jarní_maraton!H:H)+SUMIF(Máj_maraton!B:B,B92,Máj_maraton!H:H)+SUMIF(Letní_maraton!B:B,B92,Letní_maraton!H:H)+SUMIF(Podzimní_maraton!B:B,B92,Podzimní_maraton!H:H)+SUMIF(Říjen_maraton!B:B,B92,Říjen_maraton!H:H)</f>
        <v>0</v>
      </c>
      <c r="M92" s="7">
        <f>SUMIF(Jarní_maraton!B:B,B92,Jarní_maraton!I:I)+SUMIF(Máj_maraton!B:B,B92,Máj_maraton!I:I)+SUMIF(Letní_maraton!B:B,B92,Letní_maraton!I:I)+SUMIF(Podzimní_maraton!B:B,B92,Podzimní_maraton!I:I)+SUMIF(Říjen_maraton!B:B,B92,Říjen_maraton!I:I)</f>
        <v>0</v>
      </c>
      <c r="N92" s="7">
        <f>SUMIF(Jarní_maraton!B:B,B92,Jarní_maraton!J:J)+SUMIF(Máj_maraton!B:B,B92,Máj_maraton!J:J)+SUMIF(Letní_maraton!B:B,B92,Letní_maraton!J:J)+SUMIF(Podzimní_maraton!B:B,B92,Podzimní_maraton!J:J)+SUMIF(Říjen_maraton!B:B,B92,Říjen_maraton!J:J)</f>
        <v>0</v>
      </c>
      <c r="O92" s="10">
        <f>SUMIF(Jarní_maraton!B:B,B92,Jarní_maraton!Q:Q)</f>
        <v>0</v>
      </c>
      <c r="P92" s="11">
        <f>SUMIF(Jarní_maraton!B:B,B92,Jarní_maraton!S:S)</f>
        <v>0</v>
      </c>
      <c r="Q92" s="11">
        <f>SUMIF(Jarní_maraton!B:B,B92,Jarní_maraton!A:A)</f>
        <v>0</v>
      </c>
      <c r="R92" s="12">
        <f>SUMIF(Máj_maraton!B:B,B92,Máj_maraton!Q:Q)</f>
        <v>0</v>
      </c>
      <c r="S92" s="7">
        <f>SUMIF(Máj_maraton!B:B,B92,Máj_maraton!S:S)</f>
        <v>0</v>
      </c>
      <c r="T92" s="7">
        <f>SUMIF(Máj_maraton!B:B,B92,Máj_maraton!A:A)</f>
        <v>0</v>
      </c>
      <c r="U92" s="13">
        <f>SUMIF(Letní_maraton!B:B,B92,Letní_maraton!Q:Q)</f>
        <v>0</v>
      </c>
      <c r="V92" s="11">
        <f>SUMIF(Letní_maraton!B:B,B92,Letní_maraton!S:S)</f>
        <v>0</v>
      </c>
      <c r="W92" s="11">
        <f>SUMIF(Letní_maraton!B:B,B92,Letní_maraton!A:A)</f>
        <v>0</v>
      </c>
      <c r="X92" s="8">
        <f>SUMIF(Podzimní_maraton!B:B,B92,Podzimní_maraton!Q:Q)</f>
        <v>0</v>
      </c>
      <c r="Y92" s="7">
        <f>SUMIF(Podzimní_maraton!B:B,B92,Podzimní_maraton!S:S)</f>
        <v>0</v>
      </c>
      <c r="Z92" s="7">
        <f>SUMIF(Podzimní_maraton!B:B,B92,Podzimní_maraton!A:A)</f>
        <v>0</v>
      </c>
      <c r="AA92" s="13">
        <f>SUMIF(Říjen_maraton!B:B,B92,Říjen_maraton!Q:Q)</f>
        <v>0</v>
      </c>
      <c r="AB92" s="11">
        <f>SUMIF(Říjen_maraton!B:B,B92,Říjen_maraton!S:S)</f>
        <v>0</v>
      </c>
      <c r="AC92" s="11">
        <f>SUMIF(Říjen_maraton!B:B,B92,Říjen_maraton!A:A)</f>
        <v>0</v>
      </c>
    </row>
    <row r="93" spans="1:29" ht="15">
      <c r="A93" s="5">
        <f>_xlfn.RANK.EQ(J93,J:J,0)</f>
        <v>10</v>
      </c>
      <c r="F93" s="7">
        <f>COUNTIF(Jarní_maraton!B:B,B93)+COUNTIF(Máj_maraton!B:B,B93)+COUNTIF(Letní_maraton!B:B,B93)+COUNTIF(Podzimní_maraton!B:B,B93)+COUNTIF(Říjen_maraton!B:B,B93)</f>
        <v>0</v>
      </c>
      <c r="G93" s="7">
        <f>SUMIF(Jarní_maraton!B:B,B93,Jarní_maraton!M:M)+SUMIF(Máj_maraton!B:B,B93,Máj_maraton!M:M)+SUMIF(Letní_maraton!B:B,B93,Letní_maraton!M:M)+SUMIF(Podzimní_maraton!B:B,B93,Podzimní_maraton!M:M)+SUMIF(Říjen_maraton!B:B,B93,Říjen_maraton!M:M)</f>
        <v>0</v>
      </c>
      <c r="H93" s="8">
        <f>O93+R93+U93+X93+AA93</f>
        <v>0</v>
      </c>
      <c r="I93" s="9" t="e">
        <f>H93/G93</f>
        <v>#DIV/0!</v>
      </c>
      <c r="J93" s="5">
        <f>P93+S93+V93+Y93+AB93</f>
        <v>0</v>
      </c>
      <c r="K93" s="7">
        <f>SUMIF(Jarní_maraton!B:B,B93,Jarní_maraton!G:G)+SUMIF(Máj_maraton!B:B,B93,Máj_maraton!G:G)+SUMIF(Letní_maraton!B:B,B93,Letní_maraton!G:G)+SUMIF(Podzimní_maraton!B:B,B93,Podzimní_maraton!G:G)+SUMIF(Říjen_maraton!B:B,B93,Říjen_maraton!G:G)</f>
        <v>0</v>
      </c>
      <c r="L93" s="7">
        <f>SUMIF(Jarní_maraton!B:B,B93,Jarní_maraton!H:H)+SUMIF(Máj_maraton!B:B,B93,Máj_maraton!H:H)+SUMIF(Letní_maraton!B:B,B93,Letní_maraton!H:H)+SUMIF(Podzimní_maraton!B:B,B93,Podzimní_maraton!H:H)+SUMIF(Říjen_maraton!B:B,B93,Říjen_maraton!H:H)</f>
        <v>0</v>
      </c>
      <c r="M93" s="7">
        <f>SUMIF(Jarní_maraton!B:B,B93,Jarní_maraton!I:I)+SUMIF(Máj_maraton!B:B,B93,Máj_maraton!I:I)+SUMIF(Letní_maraton!B:B,B93,Letní_maraton!I:I)+SUMIF(Podzimní_maraton!B:B,B93,Podzimní_maraton!I:I)+SUMIF(Říjen_maraton!B:B,B93,Říjen_maraton!I:I)</f>
        <v>0</v>
      </c>
      <c r="N93" s="7">
        <f>SUMIF(Jarní_maraton!B:B,B93,Jarní_maraton!J:J)+SUMIF(Máj_maraton!B:B,B93,Máj_maraton!J:J)+SUMIF(Letní_maraton!B:B,B93,Letní_maraton!J:J)+SUMIF(Podzimní_maraton!B:B,B93,Podzimní_maraton!J:J)+SUMIF(Říjen_maraton!B:B,B93,Říjen_maraton!J:J)</f>
        <v>0</v>
      </c>
      <c r="O93" s="10">
        <f>SUMIF(Jarní_maraton!B:B,B93,Jarní_maraton!Q:Q)</f>
        <v>0</v>
      </c>
      <c r="P93" s="11">
        <f>SUMIF(Jarní_maraton!B:B,B93,Jarní_maraton!S:S)</f>
        <v>0</v>
      </c>
      <c r="Q93" s="11">
        <f>SUMIF(Jarní_maraton!B:B,B93,Jarní_maraton!A:A)</f>
        <v>0</v>
      </c>
      <c r="R93" s="12">
        <f>SUMIF(Máj_maraton!B:B,B93,Máj_maraton!Q:Q)</f>
        <v>0</v>
      </c>
      <c r="S93" s="7">
        <f>SUMIF(Máj_maraton!B:B,B93,Máj_maraton!S:S)</f>
        <v>0</v>
      </c>
      <c r="T93" s="7">
        <f>SUMIF(Máj_maraton!B:B,B93,Máj_maraton!A:A)</f>
        <v>0</v>
      </c>
      <c r="U93" s="13">
        <f>SUMIF(Letní_maraton!B:B,B93,Letní_maraton!Q:Q)</f>
        <v>0</v>
      </c>
      <c r="V93" s="11">
        <f>SUMIF(Letní_maraton!B:B,B93,Letní_maraton!S:S)</f>
        <v>0</v>
      </c>
      <c r="W93" s="11">
        <f>SUMIF(Letní_maraton!B:B,B93,Letní_maraton!A:A)</f>
        <v>0</v>
      </c>
      <c r="X93" s="8">
        <f>SUMIF(Podzimní_maraton!B:B,B93,Podzimní_maraton!Q:Q)</f>
        <v>0</v>
      </c>
      <c r="Y93" s="7">
        <f>SUMIF(Podzimní_maraton!B:B,B93,Podzimní_maraton!S:S)</f>
        <v>0</v>
      </c>
      <c r="Z93" s="7">
        <f>SUMIF(Podzimní_maraton!B:B,B93,Podzimní_maraton!A:A)</f>
        <v>0</v>
      </c>
      <c r="AA93" s="13">
        <f>SUMIF(Říjen_maraton!B:B,B93,Říjen_maraton!Q:Q)</f>
        <v>0</v>
      </c>
      <c r="AB93" s="11">
        <f>SUMIF(Říjen_maraton!B:B,B93,Říjen_maraton!S:S)</f>
        <v>0</v>
      </c>
      <c r="AC93" s="11">
        <f>SUMIF(Říjen_maraton!B:B,B93,Říjen_maraton!A:A)</f>
        <v>0</v>
      </c>
    </row>
    <row r="94" spans="1:29" ht="15">
      <c r="A94" s="5">
        <f>_xlfn.RANK.EQ(J94,J:J,0)</f>
        <v>10</v>
      </c>
      <c r="F94" s="7">
        <f>COUNTIF(Jarní_maraton!B:B,B94)+COUNTIF(Máj_maraton!B:B,B94)+COUNTIF(Letní_maraton!B:B,B94)+COUNTIF(Podzimní_maraton!B:B,B94)+COUNTIF(Říjen_maraton!B:B,B94)</f>
        <v>0</v>
      </c>
      <c r="G94" s="7">
        <f>SUMIF(Jarní_maraton!B:B,B94,Jarní_maraton!M:M)+SUMIF(Máj_maraton!B:B,B94,Máj_maraton!M:M)+SUMIF(Letní_maraton!B:B,B94,Letní_maraton!M:M)+SUMIF(Podzimní_maraton!B:B,B94,Podzimní_maraton!M:M)+SUMIF(Říjen_maraton!B:B,B94,Říjen_maraton!M:M)</f>
        <v>0</v>
      </c>
      <c r="H94" s="8">
        <f>O94+R94+U94+X94+AA94</f>
        <v>0</v>
      </c>
      <c r="I94" s="9" t="e">
        <f>H94/G94</f>
        <v>#DIV/0!</v>
      </c>
      <c r="J94" s="5">
        <f>P94+S94+V94+Y94+AB94</f>
        <v>0</v>
      </c>
      <c r="K94" s="7">
        <f>SUMIF(Jarní_maraton!B:B,B94,Jarní_maraton!G:G)+SUMIF(Máj_maraton!B:B,B94,Máj_maraton!G:G)+SUMIF(Letní_maraton!B:B,B94,Letní_maraton!G:G)+SUMIF(Podzimní_maraton!B:B,B94,Podzimní_maraton!G:G)+SUMIF(Říjen_maraton!B:B,B94,Říjen_maraton!G:G)</f>
        <v>0</v>
      </c>
      <c r="L94" s="7">
        <f>SUMIF(Jarní_maraton!B:B,B94,Jarní_maraton!H:H)+SUMIF(Máj_maraton!B:B,B94,Máj_maraton!H:H)+SUMIF(Letní_maraton!B:B,B94,Letní_maraton!H:H)+SUMIF(Podzimní_maraton!B:B,B94,Podzimní_maraton!H:H)+SUMIF(Říjen_maraton!B:B,B94,Říjen_maraton!H:H)</f>
        <v>0</v>
      </c>
      <c r="M94" s="7">
        <f>SUMIF(Jarní_maraton!B:B,B94,Jarní_maraton!I:I)+SUMIF(Máj_maraton!B:B,B94,Máj_maraton!I:I)+SUMIF(Letní_maraton!B:B,B94,Letní_maraton!I:I)+SUMIF(Podzimní_maraton!B:B,B94,Podzimní_maraton!I:I)+SUMIF(Říjen_maraton!B:B,B94,Říjen_maraton!I:I)</f>
        <v>0</v>
      </c>
      <c r="N94" s="7">
        <f>SUMIF(Jarní_maraton!B:B,B94,Jarní_maraton!J:J)+SUMIF(Máj_maraton!B:B,B94,Máj_maraton!J:J)+SUMIF(Letní_maraton!B:B,B94,Letní_maraton!J:J)+SUMIF(Podzimní_maraton!B:B,B94,Podzimní_maraton!J:J)+SUMIF(Říjen_maraton!B:B,B94,Říjen_maraton!J:J)</f>
        <v>0</v>
      </c>
      <c r="O94" s="10">
        <f>SUMIF(Jarní_maraton!B:B,B94,Jarní_maraton!Q:Q)</f>
        <v>0</v>
      </c>
      <c r="P94" s="11">
        <f>SUMIF(Jarní_maraton!B:B,B94,Jarní_maraton!S:S)</f>
        <v>0</v>
      </c>
      <c r="Q94" s="11">
        <f>SUMIF(Jarní_maraton!B:B,B94,Jarní_maraton!A:A)</f>
        <v>0</v>
      </c>
      <c r="R94" s="12">
        <f>SUMIF(Máj_maraton!B:B,B94,Máj_maraton!Q:Q)</f>
        <v>0</v>
      </c>
      <c r="S94" s="7">
        <f>SUMIF(Máj_maraton!B:B,B94,Máj_maraton!S:S)</f>
        <v>0</v>
      </c>
      <c r="T94" s="7">
        <f>SUMIF(Máj_maraton!B:B,B94,Máj_maraton!A:A)</f>
        <v>0</v>
      </c>
      <c r="U94" s="13">
        <f>SUMIF(Letní_maraton!B:B,B94,Letní_maraton!Q:Q)</f>
        <v>0</v>
      </c>
      <c r="V94" s="11">
        <f>SUMIF(Letní_maraton!B:B,B94,Letní_maraton!S:S)</f>
        <v>0</v>
      </c>
      <c r="W94" s="11">
        <f>SUMIF(Letní_maraton!B:B,B94,Letní_maraton!A:A)</f>
        <v>0</v>
      </c>
      <c r="X94" s="8">
        <f>SUMIF(Podzimní_maraton!B:B,B94,Podzimní_maraton!Q:Q)</f>
        <v>0</v>
      </c>
      <c r="Y94" s="7">
        <f>SUMIF(Podzimní_maraton!B:B,B94,Podzimní_maraton!S:S)</f>
        <v>0</v>
      </c>
      <c r="Z94" s="7">
        <f>SUMIF(Podzimní_maraton!B:B,B94,Podzimní_maraton!A:A)</f>
        <v>0</v>
      </c>
      <c r="AA94" s="13">
        <f>SUMIF(Říjen_maraton!B:B,B94,Říjen_maraton!Q:Q)</f>
        <v>0</v>
      </c>
      <c r="AB94" s="11">
        <f>SUMIF(Říjen_maraton!B:B,B94,Říjen_maraton!S:S)</f>
        <v>0</v>
      </c>
      <c r="AC94" s="11">
        <f>SUMIF(Říjen_maraton!B:B,B94,Říjen_maraton!A:A)</f>
        <v>0</v>
      </c>
    </row>
    <row r="95" spans="1:29" ht="15">
      <c r="A95" s="5">
        <f>_xlfn.RANK.EQ(J95,J:J,0)</f>
        <v>10</v>
      </c>
      <c r="F95" s="7">
        <f>COUNTIF(Jarní_maraton!B:B,B95)+COUNTIF(Máj_maraton!B:B,B95)+COUNTIF(Letní_maraton!B:B,B95)+COUNTIF(Podzimní_maraton!B:B,B95)+COUNTIF(Říjen_maraton!B:B,B95)</f>
        <v>0</v>
      </c>
      <c r="G95" s="7">
        <f>SUMIF(Jarní_maraton!B:B,B95,Jarní_maraton!M:M)+SUMIF(Máj_maraton!B:B,B95,Máj_maraton!M:M)+SUMIF(Letní_maraton!B:B,B95,Letní_maraton!M:M)+SUMIF(Podzimní_maraton!B:B,B95,Podzimní_maraton!M:M)+SUMIF(Říjen_maraton!B:B,B95,Říjen_maraton!M:M)</f>
        <v>0</v>
      </c>
      <c r="H95" s="8">
        <f>O95+R95+U95+X95+AA95</f>
        <v>0</v>
      </c>
      <c r="I95" s="9" t="e">
        <f>H95/G95</f>
        <v>#DIV/0!</v>
      </c>
      <c r="J95" s="5">
        <f>P95+S95+V95+Y95+AB95</f>
        <v>0</v>
      </c>
      <c r="K95" s="7">
        <f>SUMIF(Jarní_maraton!B:B,B95,Jarní_maraton!G:G)+SUMIF(Máj_maraton!B:B,B95,Máj_maraton!G:G)+SUMIF(Letní_maraton!B:B,B95,Letní_maraton!G:G)+SUMIF(Podzimní_maraton!B:B,B95,Podzimní_maraton!G:G)+SUMIF(Říjen_maraton!B:B,B95,Říjen_maraton!G:G)</f>
        <v>0</v>
      </c>
      <c r="L95" s="7">
        <f>SUMIF(Jarní_maraton!B:B,B95,Jarní_maraton!H:H)+SUMIF(Máj_maraton!B:B,B95,Máj_maraton!H:H)+SUMIF(Letní_maraton!B:B,B95,Letní_maraton!H:H)+SUMIF(Podzimní_maraton!B:B,B95,Podzimní_maraton!H:H)+SUMIF(Říjen_maraton!B:B,B95,Říjen_maraton!H:H)</f>
        <v>0</v>
      </c>
      <c r="M95" s="7">
        <f>SUMIF(Jarní_maraton!B:B,B95,Jarní_maraton!I:I)+SUMIF(Máj_maraton!B:B,B95,Máj_maraton!I:I)+SUMIF(Letní_maraton!B:B,B95,Letní_maraton!I:I)+SUMIF(Podzimní_maraton!B:B,B95,Podzimní_maraton!I:I)+SUMIF(Říjen_maraton!B:B,B95,Říjen_maraton!I:I)</f>
        <v>0</v>
      </c>
      <c r="N95" s="7">
        <f>SUMIF(Jarní_maraton!B:B,B95,Jarní_maraton!J:J)+SUMIF(Máj_maraton!B:B,B95,Máj_maraton!J:J)+SUMIF(Letní_maraton!B:B,B95,Letní_maraton!J:J)+SUMIF(Podzimní_maraton!B:B,B95,Podzimní_maraton!J:J)+SUMIF(Říjen_maraton!B:B,B95,Říjen_maraton!J:J)</f>
        <v>0</v>
      </c>
      <c r="O95" s="10">
        <f>SUMIF(Jarní_maraton!B:B,B95,Jarní_maraton!Q:Q)</f>
        <v>0</v>
      </c>
      <c r="P95" s="11">
        <f>SUMIF(Jarní_maraton!B:B,B95,Jarní_maraton!S:S)</f>
        <v>0</v>
      </c>
      <c r="Q95" s="11">
        <f>SUMIF(Jarní_maraton!B:B,B95,Jarní_maraton!A:A)</f>
        <v>0</v>
      </c>
      <c r="R95" s="12">
        <f>SUMIF(Máj_maraton!B:B,B95,Máj_maraton!Q:Q)</f>
        <v>0</v>
      </c>
      <c r="S95" s="7">
        <f>SUMIF(Máj_maraton!B:B,B95,Máj_maraton!S:S)</f>
        <v>0</v>
      </c>
      <c r="T95" s="7">
        <f>SUMIF(Máj_maraton!B:B,B95,Máj_maraton!A:A)</f>
        <v>0</v>
      </c>
      <c r="U95" s="13">
        <f>SUMIF(Letní_maraton!B:B,B95,Letní_maraton!Q:Q)</f>
        <v>0</v>
      </c>
      <c r="V95" s="11">
        <f>SUMIF(Letní_maraton!B:B,B95,Letní_maraton!S:S)</f>
        <v>0</v>
      </c>
      <c r="W95" s="11">
        <f>SUMIF(Letní_maraton!B:B,B95,Letní_maraton!A:A)</f>
        <v>0</v>
      </c>
      <c r="X95" s="8">
        <f>SUMIF(Podzimní_maraton!B:B,B95,Podzimní_maraton!Q:Q)</f>
        <v>0</v>
      </c>
      <c r="Y95" s="7">
        <f>SUMIF(Podzimní_maraton!B:B,B95,Podzimní_maraton!S:S)</f>
        <v>0</v>
      </c>
      <c r="Z95" s="7">
        <f>SUMIF(Podzimní_maraton!B:B,B95,Podzimní_maraton!A:A)</f>
        <v>0</v>
      </c>
      <c r="AA95" s="13">
        <f>SUMIF(Říjen_maraton!B:B,B95,Říjen_maraton!Q:Q)</f>
        <v>0</v>
      </c>
      <c r="AB95" s="11">
        <f>SUMIF(Říjen_maraton!B:B,B95,Říjen_maraton!S:S)</f>
        <v>0</v>
      </c>
      <c r="AC95" s="11">
        <f>SUMIF(Říjen_maraton!B:B,B95,Říjen_maraton!A:A)</f>
        <v>0</v>
      </c>
    </row>
    <row r="96" spans="1:29" ht="15">
      <c r="A96" s="5">
        <f>_xlfn.RANK.EQ(J96,J:J,0)</f>
        <v>10</v>
      </c>
      <c r="F96" s="7">
        <f>COUNTIF(Jarní_maraton!B:B,B96)+COUNTIF(Máj_maraton!B:B,B96)+COUNTIF(Letní_maraton!B:B,B96)+COUNTIF(Podzimní_maraton!B:B,B96)+COUNTIF(Říjen_maraton!B:B,B96)</f>
        <v>0</v>
      </c>
      <c r="G96" s="7">
        <f>SUMIF(Jarní_maraton!B:B,B96,Jarní_maraton!M:M)+SUMIF(Máj_maraton!B:B,B96,Máj_maraton!M:M)+SUMIF(Letní_maraton!B:B,B96,Letní_maraton!M:M)+SUMIF(Podzimní_maraton!B:B,B96,Podzimní_maraton!M:M)+SUMIF(Říjen_maraton!B:B,B96,Říjen_maraton!M:M)</f>
        <v>0</v>
      </c>
      <c r="H96" s="8">
        <f>O96+R96+U96+X96+AA96</f>
        <v>0</v>
      </c>
      <c r="I96" s="9" t="e">
        <f>H96/G96</f>
        <v>#DIV/0!</v>
      </c>
      <c r="J96" s="5">
        <f>P96+S96+V96+Y96+AB96</f>
        <v>0</v>
      </c>
      <c r="K96" s="7">
        <f>SUMIF(Jarní_maraton!B:B,B96,Jarní_maraton!G:G)+SUMIF(Máj_maraton!B:B,B96,Máj_maraton!G:G)+SUMIF(Letní_maraton!B:B,B96,Letní_maraton!G:G)+SUMIF(Podzimní_maraton!B:B,B96,Podzimní_maraton!G:G)+SUMIF(Říjen_maraton!B:B,B96,Říjen_maraton!G:G)</f>
        <v>0</v>
      </c>
      <c r="L96" s="7">
        <f>SUMIF(Jarní_maraton!B:B,B96,Jarní_maraton!H:H)+SUMIF(Máj_maraton!B:B,B96,Máj_maraton!H:H)+SUMIF(Letní_maraton!B:B,B96,Letní_maraton!H:H)+SUMIF(Podzimní_maraton!B:B,B96,Podzimní_maraton!H:H)+SUMIF(Říjen_maraton!B:B,B96,Říjen_maraton!H:H)</f>
        <v>0</v>
      </c>
      <c r="M96" s="7">
        <f>SUMIF(Jarní_maraton!B:B,B96,Jarní_maraton!I:I)+SUMIF(Máj_maraton!B:B,B96,Máj_maraton!I:I)+SUMIF(Letní_maraton!B:B,B96,Letní_maraton!I:I)+SUMIF(Podzimní_maraton!B:B,B96,Podzimní_maraton!I:I)+SUMIF(Říjen_maraton!B:B,B96,Říjen_maraton!I:I)</f>
        <v>0</v>
      </c>
      <c r="N96" s="7">
        <f>SUMIF(Jarní_maraton!B:B,B96,Jarní_maraton!J:J)+SUMIF(Máj_maraton!B:B,B96,Máj_maraton!J:J)+SUMIF(Letní_maraton!B:B,B96,Letní_maraton!J:J)+SUMIF(Podzimní_maraton!B:B,B96,Podzimní_maraton!J:J)+SUMIF(Říjen_maraton!B:B,B96,Říjen_maraton!J:J)</f>
        <v>0</v>
      </c>
      <c r="O96" s="10">
        <f>SUMIF(Jarní_maraton!B:B,B96,Jarní_maraton!Q:Q)</f>
        <v>0</v>
      </c>
      <c r="P96" s="11">
        <f>SUMIF(Jarní_maraton!B:B,B96,Jarní_maraton!S:S)</f>
        <v>0</v>
      </c>
      <c r="Q96" s="11">
        <f>SUMIF(Jarní_maraton!B:B,B96,Jarní_maraton!A:A)</f>
        <v>0</v>
      </c>
      <c r="R96" s="12">
        <f>SUMIF(Máj_maraton!B:B,B96,Máj_maraton!Q:Q)</f>
        <v>0</v>
      </c>
      <c r="S96" s="7">
        <f>SUMIF(Máj_maraton!B:B,B96,Máj_maraton!S:S)</f>
        <v>0</v>
      </c>
      <c r="T96" s="7">
        <f>SUMIF(Máj_maraton!B:B,B96,Máj_maraton!A:A)</f>
        <v>0</v>
      </c>
      <c r="U96" s="13">
        <f>SUMIF(Letní_maraton!B:B,B96,Letní_maraton!Q:Q)</f>
        <v>0</v>
      </c>
      <c r="V96" s="11">
        <f>SUMIF(Letní_maraton!B:B,B96,Letní_maraton!S:S)</f>
        <v>0</v>
      </c>
      <c r="W96" s="11">
        <f>SUMIF(Letní_maraton!B:B,B96,Letní_maraton!A:A)</f>
        <v>0</v>
      </c>
      <c r="X96" s="8">
        <f>SUMIF(Podzimní_maraton!B:B,B96,Podzimní_maraton!Q:Q)</f>
        <v>0</v>
      </c>
      <c r="Y96" s="7">
        <f>SUMIF(Podzimní_maraton!B:B,B96,Podzimní_maraton!S:S)</f>
        <v>0</v>
      </c>
      <c r="Z96" s="7">
        <f>SUMIF(Podzimní_maraton!B:B,B96,Podzimní_maraton!A:A)</f>
        <v>0</v>
      </c>
      <c r="AA96" s="13">
        <f>SUMIF(Říjen_maraton!B:B,B96,Říjen_maraton!Q:Q)</f>
        <v>0</v>
      </c>
      <c r="AB96" s="11">
        <f>SUMIF(Říjen_maraton!B:B,B96,Říjen_maraton!S:S)</f>
        <v>0</v>
      </c>
      <c r="AC96" s="11">
        <f>SUMIF(Říjen_maraton!B:B,B96,Říjen_maraton!A:A)</f>
        <v>0</v>
      </c>
    </row>
    <row r="97" spans="1:29" ht="15">
      <c r="A97" s="5">
        <f>_xlfn.RANK.EQ(J97,J:J,0)</f>
        <v>10</v>
      </c>
      <c r="F97" s="7">
        <f>COUNTIF(Jarní_maraton!B:B,B97)+COUNTIF(Máj_maraton!B:B,B97)+COUNTIF(Letní_maraton!B:B,B97)+COUNTIF(Podzimní_maraton!B:B,B97)+COUNTIF(Říjen_maraton!B:B,B97)</f>
        <v>0</v>
      </c>
      <c r="G97" s="7">
        <f>SUMIF(Jarní_maraton!B:B,B97,Jarní_maraton!M:M)+SUMIF(Máj_maraton!B:B,B97,Máj_maraton!M:M)+SUMIF(Letní_maraton!B:B,B97,Letní_maraton!M:M)+SUMIF(Podzimní_maraton!B:B,B97,Podzimní_maraton!M:M)+SUMIF(Říjen_maraton!B:B,B97,Říjen_maraton!M:M)</f>
        <v>0</v>
      </c>
      <c r="H97" s="8">
        <f>O97+R97+U97+X97+AA97</f>
        <v>0</v>
      </c>
      <c r="I97" s="9" t="e">
        <f>H97/G97</f>
        <v>#DIV/0!</v>
      </c>
      <c r="J97" s="5">
        <f>P97+S97+V97+Y97+AB97</f>
        <v>0</v>
      </c>
      <c r="K97" s="7">
        <f>SUMIF(Jarní_maraton!B:B,B97,Jarní_maraton!G:G)+SUMIF(Máj_maraton!B:B,B97,Máj_maraton!G:G)+SUMIF(Letní_maraton!B:B,B97,Letní_maraton!G:G)+SUMIF(Podzimní_maraton!B:B,B97,Podzimní_maraton!G:G)+SUMIF(Říjen_maraton!B:B,B97,Říjen_maraton!G:G)</f>
        <v>0</v>
      </c>
      <c r="L97" s="7">
        <f>SUMIF(Jarní_maraton!B:B,B97,Jarní_maraton!H:H)+SUMIF(Máj_maraton!B:B,B97,Máj_maraton!H:H)+SUMIF(Letní_maraton!B:B,B97,Letní_maraton!H:H)+SUMIF(Podzimní_maraton!B:B,B97,Podzimní_maraton!H:H)+SUMIF(Říjen_maraton!B:B,B97,Říjen_maraton!H:H)</f>
        <v>0</v>
      </c>
      <c r="M97" s="7">
        <f>SUMIF(Jarní_maraton!B:B,B97,Jarní_maraton!I:I)+SUMIF(Máj_maraton!B:B,B97,Máj_maraton!I:I)+SUMIF(Letní_maraton!B:B,B97,Letní_maraton!I:I)+SUMIF(Podzimní_maraton!B:B,B97,Podzimní_maraton!I:I)+SUMIF(Říjen_maraton!B:B,B97,Říjen_maraton!I:I)</f>
        <v>0</v>
      </c>
      <c r="N97" s="7">
        <f>SUMIF(Jarní_maraton!B:B,B97,Jarní_maraton!J:J)+SUMIF(Máj_maraton!B:B,B97,Máj_maraton!J:J)+SUMIF(Letní_maraton!B:B,B97,Letní_maraton!J:J)+SUMIF(Podzimní_maraton!B:B,B97,Podzimní_maraton!J:J)+SUMIF(Říjen_maraton!B:B,B97,Říjen_maraton!J:J)</f>
        <v>0</v>
      </c>
      <c r="O97" s="10">
        <f>SUMIF(Jarní_maraton!B:B,B97,Jarní_maraton!Q:Q)</f>
        <v>0</v>
      </c>
      <c r="P97" s="11">
        <f>SUMIF(Jarní_maraton!B:B,B97,Jarní_maraton!S:S)</f>
        <v>0</v>
      </c>
      <c r="Q97" s="11">
        <f>SUMIF(Jarní_maraton!B:B,B97,Jarní_maraton!A:A)</f>
        <v>0</v>
      </c>
      <c r="R97" s="12">
        <f>SUMIF(Máj_maraton!B:B,B97,Máj_maraton!Q:Q)</f>
        <v>0</v>
      </c>
      <c r="S97" s="7">
        <f>SUMIF(Máj_maraton!B:B,B97,Máj_maraton!S:S)</f>
        <v>0</v>
      </c>
      <c r="T97" s="7">
        <f>SUMIF(Máj_maraton!B:B,B97,Máj_maraton!A:A)</f>
        <v>0</v>
      </c>
      <c r="U97" s="13">
        <f>SUMIF(Letní_maraton!B:B,B97,Letní_maraton!Q:Q)</f>
        <v>0</v>
      </c>
      <c r="V97" s="11">
        <f>SUMIF(Letní_maraton!B:B,B97,Letní_maraton!S:S)</f>
        <v>0</v>
      </c>
      <c r="W97" s="11">
        <f>SUMIF(Letní_maraton!B:B,B97,Letní_maraton!A:A)</f>
        <v>0</v>
      </c>
      <c r="X97" s="8">
        <f>SUMIF(Podzimní_maraton!B:B,B97,Podzimní_maraton!Q:Q)</f>
        <v>0</v>
      </c>
      <c r="Y97" s="7">
        <f>SUMIF(Podzimní_maraton!B:B,B97,Podzimní_maraton!S:S)</f>
        <v>0</v>
      </c>
      <c r="Z97" s="7">
        <f>SUMIF(Podzimní_maraton!B:B,B97,Podzimní_maraton!A:A)</f>
        <v>0</v>
      </c>
      <c r="AA97" s="13">
        <f>SUMIF(Říjen_maraton!B:B,B97,Říjen_maraton!Q:Q)</f>
        <v>0</v>
      </c>
      <c r="AB97" s="11">
        <f>SUMIF(Říjen_maraton!B:B,B97,Říjen_maraton!S:S)</f>
        <v>0</v>
      </c>
      <c r="AC97" s="11">
        <f>SUMIF(Říjen_maraton!B:B,B97,Říjen_maraton!A:A)</f>
        <v>0</v>
      </c>
    </row>
    <row r="98" spans="1:29" ht="15">
      <c r="A98" s="5">
        <f>_xlfn.RANK.EQ(J98,J:J,0)</f>
        <v>10</v>
      </c>
      <c r="F98" s="7">
        <f>COUNTIF(Jarní_maraton!B:B,B98)+COUNTIF(Máj_maraton!B:B,B98)+COUNTIF(Letní_maraton!B:B,B98)+COUNTIF(Podzimní_maraton!B:B,B98)+COUNTIF(Říjen_maraton!B:B,B98)</f>
        <v>0</v>
      </c>
      <c r="G98" s="7">
        <f>SUMIF(Jarní_maraton!B:B,B98,Jarní_maraton!M:M)+SUMIF(Máj_maraton!B:B,B98,Máj_maraton!M:M)+SUMIF(Letní_maraton!B:B,B98,Letní_maraton!M:M)+SUMIF(Podzimní_maraton!B:B,B98,Podzimní_maraton!M:M)+SUMIF(Říjen_maraton!B:B,B98,Říjen_maraton!M:M)</f>
        <v>0</v>
      </c>
      <c r="H98" s="8">
        <f>O98+R98+U98+X98+AA98</f>
        <v>0</v>
      </c>
      <c r="I98" s="9" t="e">
        <f>H98/G98</f>
        <v>#DIV/0!</v>
      </c>
      <c r="J98" s="5">
        <f>P98+S98+V98+Y98+AB98</f>
        <v>0</v>
      </c>
      <c r="K98" s="7">
        <f>SUMIF(Jarní_maraton!B:B,B98,Jarní_maraton!G:G)+SUMIF(Máj_maraton!B:B,B98,Máj_maraton!G:G)+SUMIF(Letní_maraton!B:B,B98,Letní_maraton!G:G)+SUMIF(Podzimní_maraton!B:B,B98,Podzimní_maraton!G:G)+SUMIF(Říjen_maraton!B:B,B98,Říjen_maraton!G:G)</f>
        <v>0</v>
      </c>
      <c r="L98" s="7">
        <f>SUMIF(Jarní_maraton!B:B,B98,Jarní_maraton!H:H)+SUMIF(Máj_maraton!B:B,B98,Máj_maraton!H:H)+SUMIF(Letní_maraton!B:B,B98,Letní_maraton!H:H)+SUMIF(Podzimní_maraton!B:B,B98,Podzimní_maraton!H:H)+SUMIF(Říjen_maraton!B:B,B98,Říjen_maraton!H:H)</f>
        <v>0</v>
      </c>
      <c r="M98" s="7">
        <f>SUMIF(Jarní_maraton!B:B,B98,Jarní_maraton!I:I)+SUMIF(Máj_maraton!B:B,B98,Máj_maraton!I:I)+SUMIF(Letní_maraton!B:B,B98,Letní_maraton!I:I)+SUMIF(Podzimní_maraton!B:B,B98,Podzimní_maraton!I:I)+SUMIF(Říjen_maraton!B:B,B98,Říjen_maraton!I:I)</f>
        <v>0</v>
      </c>
      <c r="N98" s="7">
        <f>SUMIF(Jarní_maraton!B:B,B98,Jarní_maraton!J:J)+SUMIF(Máj_maraton!B:B,B98,Máj_maraton!J:J)+SUMIF(Letní_maraton!B:B,B98,Letní_maraton!J:J)+SUMIF(Podzimní_maraton!B:B,B98,Podzimní_maraton!J:J)+SUMIF(Říjen_maraton!B:B,B98,Říjen_maraton!J:J)</f>
        <v>0</v>
      </c>
      <c r="O98" s="10">
        <f>SUMIF(Jarní_maraton!B:B,B98,Jarní_maraton!Q:Q)</f>
        <v>0</v>
      </c>
      <c r="P98" s="11">
        <f>SUMIF(Jarní_maraton!B:B,B98,Jarní_maraton!S:S)</f>
        <v>0</v>
      </c>
      <c r="Q98" s="11">
        <f>SUMIF(Jarní_maraton!B:B,B98,Jarní_maraton!A:A)</f>
        <v>0</v>
      </c>
      <c r="R98" s="12">
        <f>SUMIF(Máj_maraton!B:B,B98,Máj_maraton!Q:Q)</f>
        <v>0</v>
      </c>
      <c r="S98" s="7">
        <f>SUMIF(Máj_maraton!B:B,B98,Máj_maraton!S:S)</f>
        <v>0</v>
      </c>
      <c r="T98" s="7">
        <f>SUMIF(Máj_maraton!B:B,B98,Máj_maraton!A:A)</f>
        <v>0</v>
      </c>
      <c r="U98" s="13">
        <f>SUMIF(Letní_maraton!B:B,B98,Letní_maraton!Q:Q)</f>
        <v>0</v>
      </c>
      <c r="V98" s="11">
        <f>SUMIF(Letní_maraton!B:B,B98,Letní_maraton!S:S)</f>
        <v>0</v>
      </c>
      <c r="W98" s="11">
        <f>SUMIF(Letní_maraton!B:B,B98,Letní_maraton!A:A)</f>
        <v>0</v>
      </c>
      <c r="X98" s="8">
        <f>SUMIF(Podzimní_maraton!B:B,B98,Podzimní_maraton!Q:Q)</f>
        <v>0</v>
      </c>
      <c r="Y98" s="7">
        <f>SUMIF(Podzimní_maraton!B:B,B98,Podzimní_maraton!S:S)</f>
        <v>0</v>
      </c>
      <c r="Z98" s="7">
        <f>SUMIF(Podzimní_maraton!B:B,B98,Podzimní_maraton!A:A)</f>
        <v>0</v>
      </c>
      <c r="AA98" s="13">
        <f>SUMIF(Říjen_maraton!B:B,B98,Říjen_maraton!Q:Q)</f>
        <v>0</v>
      </c>
      <c r="AB98" s="11">
        <f>SUMIF(Říjen_maraton!B:B,B98,Říjen_maraton!S:S)</f>
        <v>0</v>
      </c>
      <c r="AC98" s="11">
        <f>SUMIF(Říjen_maraton!B:B,B98,Říjen_maraton!A:A)</f>
        <v>0</v>
      </c>
    </row>
    <row r="99" spans="1:29" ht="15">
      <c r="A99" s="5">
        <f>_xlfn.RANK.EQ(J99,J:J,0)</f>
        <v>10</v>
      </c>
      <c r="F99" s="7">
        <f>COUNTIF(Jarní_maraton!B:B,B99)+COUNTIF(Máj_maraton!B:B,B99)+COUNTIF(Letní_maraton!B:B,B99)+COUNTIF(Podzimní_maraton!B:B,B99)+COUNTIF(Říjen_maraton!B:B,B99)</f>
        <v>0</v>
      </c>
      <c r="G99" s="7">
        <f>SUMIF(Jarní_maraton!B:B,B99,Jarní_maraton!M:M)+SUMIF(Máj_maraton!B:B,B99,Máj_maraton!M:M)+SUMIF(Letní_maraton!B:B,B99,Letní_maraton!M:M)+SUMIF(Podzimní_maraton!B:B,B99,Podzimní_maraton!M:M)+SUMIF(Říjen_maraton!B:B,B99,Říjen_maraton!M:M)</f>
        <v>0</v>
      </c>
      <c r="H99" s="8">
        <f>O99+R99+U99+X99+AA99</f>
        <v>0</v>
      </c>
      <c r="I99" s="9" t="e">
        <f>H99/G99</f>
        <v>#DIV/0!</v>
      </c>
      <c r="J99" s="5">
        <f>P99+S99+V99+Y99+AB99</f>
        <v>0</v>
      </c>
      <c r="K99" s="7">
        <f>SUMIF(Jarní_maraton!B:B,B99,Jarní_maraton!G:G)+SUMIF(Máj_maraton!B:B,B99,Máj_maraton!G:G)+SUMIF(Letní_maraton!B:B,B99,Letní_maraton!G:G)+SUMIF(Podzimní_maraton!B:B,B99,Podzimní_maraton!G:G)+SUMIF(Říjen_maraton!B:B,B99,Říjen_maraton!G:G)</f>
        <v>0</v>
      </c>
      <c r="L99" s="7">
        <f>SUMIF(Jarní_maraton!B:B,B99,Jarní_maraton!H:H)+SUMIF(Máj_maraton!B:B,B99,Máj_maraton!H:H)+SUMIF(Letní_maraton!B:B,B99,Letní_maraton!H:H)+SUMIF(Podzimní_maraton!B:B,B99,Podzimní_maraton!H:H)+SUMIF(Říjen_maraton!B:B,B99,Říjen_maraton!H:H)</f>
        <v>0</v>
      </c>
      <c r="M99" s="7">
        <f>SUMIF(Jarní_maraton!B:B,B99,Jarní_maraton!I:I)+SUMIF(Máj_maraton!B:B,B99,Máj_maraton!I:I)+SUMIF(Letní_maraton!B:B,B99,Letní_maraton!I:I)+SUMIF(Podzimní_maraton!B:B,B99,Podzimní_maraton!I:I)+SUMIF(Říjen_maraton!B:B,B99,Říjen_maraton!I:I)</f>
        <v>0</v>
      </c>
      <c r="N99" s="7">
        <f>SUMIF(Jarní_maraton!B:B,B99,Jarní_maraton!J:J)+SUMIF(Máj_maraton!B:B,B99,Máj_maraton!J:J)+SUMIF(Letní_maraton!B:B,B99,Letní_maraton!J:J)+SUMIF(Podzimní_maraton!B:B,B99,Podzimní_maraton!J:J)+SUMIF(Říjen_maraton!B:B,B99,Říjen_maraton!J:J)</f>
        <v>0</v>
      </c>
      <c r="O99" s="10">
        <f>SUMIF(Jarní_maraton!B:B,B99,Jarní_maraton!Q:Q)</f>
        <v>0</v>
      </c>
      <c r="P99" s="11">
        <f>SUMIF(Jarní_maraton!B:B,B99,Jarní_maraton!S:S)</f>
        <v>0</v>
      </c>
      <c r="Q99" s="11">
        <f>SUMIF(Jarní_maraton!B:B,B99,Jarní_maraton!A:A)</f>
        <v>0</v>
      </c>
      <c r="R99" s="12">
        <f>SUMIF(Máj_maraton!B:B,B99,Máj_maraton!Q:Q)</f>
        <v>0</v>
      </c>
      <c r="S99" s="7">
        <f>SUMIF(Máj_maraton!B:B,B99,Máj_maraton!S:S)</f>
        <v>0</v>
      </c>
      <c r="T99" s="7">
        <f>SUMIF(Máj_maraton!B:B,B99,Máj_maraton!A:A)</f>
        <v>0</v>
      </c>
      <c r="U99" s="13">
        <f>SUMIF(Letní_maraton!B:B,B99,Letní_maraton!Q:Q)</f>
        <v>0</v>
      </c>
      <c r="V99" s="11">
        <f>SUMIF(Letní_maraton!B:B,B99,Letní_maraton!S:S)</f>
        <v>0</v>
      </c>
      <c r="W99" s="11">
        <f>SUMIF(Letní_maraton!B:B,B99,Letní_maraton!A:A)</f>
        <v>0</v>
      </c>
      <c r="X99" s="8">
        <f>SUMIF(Podzimní_maraton!B:B,B99,Podzimní_maraton!Q:Q)</f>
        <v>0</v>
      </c>
      <c r="Y99" s="7">
        <f>SUMIF(Podzimní_maraton!B:B,B99,Podzimní_maraton!S:S)</f>
        <v>0</v>
      </c>
      <c r="Z99" s="7">
        <f>SUMIF(Podzimní_maraton!B:B,B99,Podzimní_maraton!A:A)</f>
        <v>0</v>
      </c>
      <c r="AA99" s="13">
        <f>SUMIF(Říjen_maraton!B:B,B99,Říjen_maraton!Q:Q)</f>
        <v>0</v>
      </c>
      <c r="AB99" s="11">
        <f>SUMIF(Říjen_maraton!B:B,B99,Říjen_maraton!S:S)</f>
        <v>0</v>
      </c>
      <c r="AC99" s="11">
        <f>SUMIF(Říjen_maraton!B:B,B99,Říjen_maraton!A:A)</f>
        <v>0</v>
      </c>
    </row>
    <row r="100" spans="1:29" ht="15">
      <c r="A100" s="5">
        <f>_xlfn.RANK.EQ(J100,J:J,0)</f>
        <v>10</v>
      </c>
      <c r="F100" s="7">
        <f>COUNTIF(Jarní_maraton!B:B,B100)+COUNTIF(Máj_maraton!B:B,B100)+COUNTIF(Letní_maraton!B:B,B100)+COUNTIF(Podzimní_maraton!B:B,B100)+COUNTIF(Říjen_maraton!B:B,B100)</f>
        <v>0</v>
      </c>
      <c r="G100" s="7">
        <f>SUMIF(Jarní_maraton!B:B,B100,Jarní_maraton!M:M)+SUMIF(Máj_maraton!B:B,B100,Máj_maraton!M:M)+SUMIF(Letní_maraton!B:B,B100,Letní_maraton!M:M)+SUMIF(Podzimní_maraton!B:B,B100,Podzimní_maraton!M:M)+SUMIF(Říjen_maraton!B:B,B100,Říjen_maraton!M:M)</f>
        <v>0</v>
      </c>
      <c r="H100" s="8">
        <f>O100+R100+U100+X100+AA100</f>
        <v>0</v>
      </c>
      <c r="I100" s="9" t="e">
        <f>H100/G100</f>
        <v>#DIV/0!</v>
      </c>
      <c r="J100" s="5">
        <f>P100+S100+V100+Y100+AB100</f>
        <v>0</v>
      </c>
      <c r="K100" s="7">
        <f>SUMIF(Jarní_maraton!B:B,B100,Jarní_maraton!G:G)+SUMIF(Máj_maraton!B:B,B100,Máj_maraton!G:G)+SUMIF(Letní_maraton!B:B,B100,Letní_maraton!G:G)+SUMIF(Podzimní_maraton!B:B,B100,Podzimní_maraton!G:G)+SUMIF(Říjen_maraton!B:B,B100,Říjen_maraton!G:G)</f>
        <v>0</v>
      </c>
      <c r="L100" s="7">
        <f>SUMIF(Jarní_maraton!B:B,B100,Jarní_maraton!H:H)+SUMIF(Máj_maraton!B:B,B100,Máj_maraton!H:H)+SUMIF(Letní_maraton!B:B,B100,Letní_maraton!H:H)+SUMIF(Podzimní_maraton!B:B,B100,Podzimní_maraton!H:H)+SUMIF(Říjen_maraton!B:B,B100,Říjen_maraton!H:H)</f>
        <v>0</v>
      </c>
      <c r="M100" s="7">
        <f>SUMIF(Jarní_maraton!B:B,B100,Jarní_maraton!I:I)+SUMIF(Máj_maraton!B:B,B100,Máj_maraton!I:I)+SUMIF(Letní_maraton!B:B,B100,Letní_maraton!I:I)+SUMIF(Podzimní_maraton!B:B,B100,Podzimní_maraton!I:I)+SUMIF(Říjen_maraton!B:B,B100,Říjen_maraton!I:I)</f>
        <v>0</v>
      </c>
      <c r="N100" s="7">
        <f>SUMIF(Jarní_maraton!B:B,B100,Jarní_maraton!J:J)+SUMIF(Máj_maraton!B:B,B100,Máj_maraton!J:J)+SUMIF(Letní_maraton!B:B,B100,Letní_maraton!J:J)+SUMIF(Podzimní_maraton!B:B,B100,Podzimní_maraton!J:J)+SUMIF(Říjen_maraton!B:B,B100,Říjen_maraton!J:J)</f>
        <v>0</v>
      </c>
      <c r="O100" s="10">
        <f>SUMIF(Jarní_maraton!B:B,B100,Jarní_maraton!Q:Q)</f>
        <v>0</v>
      </c>
      <c r="P100" s="11">
        <f>SUMIF(Jarní_maraton!B:B,B100,Jarní_maraton!S:S)</f>
        <v>0</v>
      </c>
      <c r="Q100" s="11">
        <f>SUMIF(Jarní_maraton!B:B,B100,Jarní_maraton!A:A)</f>
        <v>0</v>
      </c>
      <c r="R100" s="12">
        <f>SUMIF(Máj_maraton!B:B,B100,Máj_maraton!Q:Q)</f>
        <v>0</v>
      </c>
      <c r="S100" s="7">
        <f>SUMIF(Máj_maraton!B:B,B100,Máj_maraton!S:S)</f>
        <v>0</v>
      </c>
      <c r="T100" s="7">
        <f>SUMIF(Máj_maraton!B:B,B100,Máj_maraton!A:A)</f>
        <v>0</v>
      </c>
      <c r="U100" s="13">
        <f>SUMIF(Letní_maraton!B:B,B100,Letní_maraton!Q:Q)</f>
        <v>0</v>
      </c>
      <c r="V100" s="11">
        <f>SUMIF(Letní_maraton!B:B,B100,Letní_maraton!S:S)</f>
        <v>0</v>
      </c>
      <c r="W100" s="11">
        <f>SUMIF(Letní_maraton!B:B,B100,Letní_maraton!A:A)</f>
        <v>0</v>
      </c>
      <c r="X100" s="8">
        <f>SUMIF(Podzimní_maraton!B:B,B100,Podzimní_maraton!Q:Q)</f>
        <v>0</v>
      </c>
      <c r="Y100" s="7">
        <f>SUMIF(Podzimní_maraton!B:B,B100,Podzimní_maraton!S:S)</f>
        <v>0</v>
      </c>
      <c r="Z100" s="7">
        <f>SUMIF(Podzimní_maraton!B:B,B100,Podzimní_maraton!A:A)</f>
        <v>0</v>
      </c>
      <c r="AA100" s="13">
        <f>SUMIF(Říjen_maraton!B:B,B100,Říjen_maraton!Q:Q)</f>
        <v>0</v>
      </c>
      <c r="AB100" s="11">
        <f>SUMIF(Říjen_maraton!B:B,B100,Říjen_maraton!S:S)</f>
        <v>0</v>
      </c>
      <c r="AC100" s="11">
        <f>SUMIF(Říjen_maraton!B:B,B100,Říjen_maraton!A:A)</f>
        <v>0</v>
      </c>
    </row>
    <row r="101" spans="1:29" ht="15">
      <c r="A101" s="5">
        <f>_xlfn.RANK.EQ(J101,J:J,0)</f>
        <v>10</v>
      </c>
      <c r="F101" s="7">
        <f>COUNTIF(Jarní_maraton!B:B,B101)+COUNTIF(Máj_maraton!B:B,B101)+COUNTIF(Letní_maraton!B:B,B101)+COUNTIF(Podzimní_maraton!B:B,B101)+COUNTIF(Říjen_maraton!B:B,B101)</f>
        <v>0</v>
      </c>
      <c r="G101" s="7">
        <f>SUMIF(Jarní_maraton!B:B,B101,Jarní_maraton!M:M)+SUMIF(Máj_maraton!B:B,B101,Máj_maraton!M:M)+SUMIF(Letní_maraton!B:B,B101,Letní_maraton!M:M)+SUMIF(Podzimní_maraton!B:B,B101,Podzimní_maraton!M:M)+SUMIF(Říjen_maraton!B:B,B101,Říjen_maraton!M:M)</f>
        <v>0</v>
      </c>
      <c r="H101" s="8">
        <f>O101+R101+U101+X101+AA101</f>
        <v>0</v>
      </c>
      <c r="I101" s="9" t="e">
        <f>H101/G101</f>
        <v>#DIV/0!</v>
      </c>
      <c r="J101" s="5">
        <f>P101+S101+V101+Y101+AB101</f>
        <v>0</v>
      </c>
      <c r="K101" s="7">
        <f>SUMIF(Jarní_maraton!B:B,B101,Jarní_maraton!G:G)+SUMIF(Máj_maraton!B:B,B101,Máj_maraton!G:G)+SUMIF(Letní_maraton!B:B,B101,Letní_maraton!G:G)+SUMIF(Podzimní_maraton!B:B,B101,Podzimní_maraton!G:G)+SUMIF(Říjen_maraton!B:B,B101,Říjen_maraton!G:G)</f>
        <v>0</v>
      </c>
      <c r="L101" s="7">
        <f>SUMIF(Jarní_maraton!B:B,B101,Jarní_maraton!H:H)+SUMIF(Máj_maraton!B:B,B101,Máj_maraton!H:H)+SUMIF(Letní_maraton!B:B,B101,Letní_maraton!H:H)+SUMIF(Podzimní_maraton!B:B,B101,Podzimní_maraton!H:H)+SUMIF(Říjen_maraton!B:B,B101,Říjen_maraton!H:H)</f>
        <v>0</v>
      </c>
      <c r="M101" s="7">
        <f>SUMIF(Jarní_maraton!B:B,B101,Jarní_maraton!I:I)+SUMIF(Máj_maraton!B:B,B101,Máj_maraton!I:I)+SUMIF(Letní_maraton!B:B,B101,Letní_maraton!I:I)+SUMIF(Podzimní_maraton!B:B,B101,Podzimní_maraton!I:I)+SUMIF(Říjen_maraton!B:B,B101,Říjen_maraton!I:I)</f>
        <v>0</v>
      </c>
      <c r="N101" s="7">
        <f>SUMIF(Jarní_maraton!B:B,B101,Jarní_maraton!J:J)+SUMIF(Máj_maraton!B:B,B101,Máj_maraton!J:J)+SUMIF(Letní_maraton!B:B,B101,Letní_maraton!J:J)+SUMIF(Podzimní_maraton!B:B,B101,Podzimní_maraton!J:J)+SUMIF(Říjen_maraton!B:B,B101,Říjen_maraton!J:J)</f>
        <v>0</v>
      </c>
      <c r="O101" s="10">
        <f>SUMIF(Jarní_maraton!B:B,B101,Jarní_maraton!Q:Q)</f>
        <v>0</v>
      </c>
      <c r="P101" s="11">
        <f>SUMIF(Jarní_maraton!B:B,B101,Jarní_maraton!S:S)</f>
        <v>0</v>
      </c>
      <c r="Q101" s="11">
        <f>SUMIF(Jarní_maraton!B:B,B101,Jarní_maraton!A:A)</f>
        <v>0</v>
      </c>
      <c r="R101" s="12">
        <f>SUMIF(Máj_maraton!B:B,B101,Máj_maraton!Q:Q)</f>
        <v>0</v>
      </c>
      <c r="S101" s="7">
        <f>SUMIF(Máj_maraton!B:B,B101,Máj_maraton!S:S)</f>
        <v>0</v>
      </c>
      <c r="T101" s="7">
        <f>SUMIF(Máj_maraton!B:B,B101,Máj_maraton!A:A)</f>
        <v>0</v>
      </c>
      <c r="U101" s="13">
        <f>SUMIF(Letní_maraton!B:B,B101,Letní_maraton!Q:Q)</f>
        <v>0</v>
      </c>
      <c r="V101" s="11">
        <f>SUMIF(Letní_maraton!B:B,B101,Letní_maraton!S:S)</f>
        <v>0</v>
      </c>
      <c r="W101" s="11">
        <f>SUMIF(Letní_maraton!B:B,B101,Letní_maraton!A:A)</f>
        <v>0</v>
      </c>
      <c r="X101" s="8">
        <f>SUMIF(Podzimní_maraton!B:B,B101,Podzimní_maraton!Q:Q)</f>
        <v>0</v>
      </c>
      <c r="Y101" s="7">
        <f>SUMIF(Podzimní_maraton!B:B,B101,Podzimní_maraton!S:S)</f>
        <v>0</v>
      </c>
      <c r="Z101" s="7">
        <f>SUMIF(Podzimní_maraton!B:B,B101,Podzimní_maraton!A:A)</f>
        <v>0</v>
      </c>
      <c r="AA101" s="13">
        <f>SUMIF(Říjen_maraton!B:B,B101,Říjen_maraton!Q:Q)</f>
        <v>0</v>
      </c>
      <c r="AB101" s="11">
        <f>SUMIF(Říjen_maraton!B:B,B101,Říjen_maraton!S:S)</f>
        <v>0</v>
      </c>
      <c r="AC101" s="11">
        <f>SUMIF(Říjen_maraton!B:B,B101,Říjen_maraton!A:A)</f>
        <v>0</v>
      </c>
    </row>
    <row r="102" spans="1:29" ht="15">
      <c r="A102" s="5">
        <f>_xlfn.RANK.EQ(J102,J:J,0)</f>
        <v>10</v>
      </c>
      <c r="F102" s="7">
        <f>COUNTIF(Jarní_maraton!B:B,B102)+COUNTIF(Máj_maraton!B:B,B102)+COUNTIF(Letní_maraton!B:B,B102)+COUNTIF(Podzimní_maraton!B:B,B102)+COUNTIF(Říjen_maraton!B:B,B102)</f>
        <v>0</v>
      </c>
      <c r="G102" s="7">
        <f>SUMIF(Jarní_maraton!B:B,B102,Jarní_maraton!M:M)+SUMIF(Máj_maraton!B:B,B102,Máj_maraton!M:M)+SUMIF(Letní_maraton!B:B,B102,Letní_maraton!M:M)+SUMIF(Podzimní_maraton!B:B,B102,Podzimní_maraton!M:M)+SUMIF(Říjen_maraton!B:B,B102,Říjen_maraton!M:M)</f>
        <v>0</v>
      </c>
      <c r="H102" s="8">
        <f>O102+R102+U102+X102+AA102</f>
        <v>0</v>
      </c>
      <c r="I102" s="9" t="e">
        <f>H102/G102</f>
        <v>#DIV/0!</v>
      </c>
      <c r="J102" s="5">
        <f>P102+S102+V102+Y102+AB102</f>
        <v>0</v>
      </c>
      <c r="K102" s="7">
        <f>SUMIF(Jarní_maraton!B:B,B102,Jarní_maraton!G:G)+SUMIF(Máj_maraton!B:B,B102,Máj_maraton!G:G)+SUMIF(Letní_maraton!B:B,B102,Letní_maraton!G:G)+SUMIF(Podzimní_maraton!B:B,B102,Podzimní_maraton!G:G)+SUMIF(Říjen_maraton!B:B,B102,Říjen_maraton!G:G)</f>
        <v>0</v>
      </c>
      <c r="L102" s="7">
        <f>SUMIF(Jarní_maraton!B:B,B102,Jarní_maraton!H:H)+SUMIF(Máj_maraton!B:B,B102,Máj_maraton!H:H)+SUMIF(Letní_maraton!B:B,B102,Letní_maraton!H:H)+SUMIF(Podzimní_maraton!B:B,B102,Podzimní_maraton!H:H)+SUMIF(Říjen_maraton!B:B,B102,Říjen_maraton!H:H)</f>
        <v>0</v>
      </c>
      <c r="M102" s="7">
        <f>SUMIF(Jarní_maraton!B:B,B102,Jarní_maraton!I:I)+SUMIF(Máj_maraton!B:B,B102,Máj_maraton!I:I)+SUMIF(Letní_maraton!B:B,B102,Letní_maraton!I:I)+SUMIF(Podzimní_maraton!B:B,B102,Podzimní_maraton!I:I)+SUMIF(Říjen_maraton!B:B,B102,Říjen_maraton!I:I)</f>
        <v>0</v>
      </c>
      <c r="N102" s="7">
        <f>SUMIF(Jarní_maraton!B:B,B102,Jarní_maraton!J:J)+SUMIF(Máj_maraton!B:B,B102,Máj_maraton!J:J)+SUMIF(Letní_maraton!B:B,B102,Letní_maraton!J:J)+SUMIF(Podzimní_maraton!B:B,B102,Podzimní_maraton!J:J)+SUMIF(Říjen_maraton!B:B,B102,Říjen_maraton!J:J)</f>
        <v>0</v>
      </c>
      <c r="O102" s="10">
        <f>SUMIF(Jarní_maraton!B:B,B102,Jarní_maraton!Q:Q)</f>
        <v>0</v>
      </c>
      <c r="P102" s="11">
        <f>SUMIF(Jarní_maraton!B:B,B102,Jarní_maraton!S:S)</f>
        <v>0</v>
      </c>
      <c r="Q102" s="11">
        <f>SUMIF(Jarní_maraton!B:B,B102,Jarní_maraton!A:A)</f>
        <v>0</v>
      </c>
      <c r="R102" s="12">
        <f>SUMIF(Máj_maraton!B:B,B102,Máj_maraton!Q:Q)</f>
        <v>0</v>
      </c>
      <c r="S102" s="7">
        <f>SUMIF(Máj_maraton!B:B,B102,Máj_maraton!S:S)</f>
        <v>0</v>
      </c>
      <c r="T102" s="7">
        <f>SUMIF(Máj_maraton!B:B,B102,Máj_maraton!A:A)</f>
        <v>0</v>
      </c>
      <c r="U102" s="13">
        <f>SUMIF(Letní_maraton!B:B,B102,Letní_maraton!Q:Q)</f>
        <v>0</v>
      </c>
      <c r="V102" s="11">
        <f>SUMIF(Letní_maraton!B:B,B102,Letní_maraton!S:S)</f>
        <v>0</v>
      </c>
      <c r="W102" s="11">
        <f>SUMIF(Letní_maraton!B:B,B102,Letní_maraton!A:A)</f>
        <v>0</v>
      </c>
      <c r="X102" s="8">
        <f>SUMIF(Podzimní_maraton!B:B,B102,Podzimní_maraton!Q:Q)</f>
        <v>0</v>
      </c>
      <c r="Y102" s="7">
        <f>SUMIF(Podzimní_maraton!B:B,B102,Podzimní_maraton!S:S)</f>
        <v>0</v>
      </c>
      <c r="Z102" s="7">
        <f>SUMIF(Podzimní_maraton!B:B,B102,Podzimní_maraton!A:A)</f>
        <v>0</v>
      </c>
      <c r="AA102" s="13">
        <f>SUMIF(Říjen_maraton!B:B,B102,Říjen_maraton!Q:Q)</f>
        <v>0</v>
      </c>
      <c r="AB102" s="11">
        <f>SUMIF(Říjen_maraton!B:B,B102,Říjen_maraton!S:S)</f>
        <v>0</v>
      </c>
      <c r="AC102" s="11">
        <f>SUMIF(Říjen_maraton!B:B,B102,Říjen_maraton!A:A)</f>
        <v>0</v>
      </c>
    </row>
    <row r="103" spans="1:29" ht="15">
      <c r="A103" s="5">
        <f>_xlfn.RANK.EQ(J103,J:J,0)</f>
        <v>10</v>
      </c>
      <c r="F103" s="7">
        <f>COUNTIF(Jarní_maraton!B:B,B103)+COUNTIF(Máj_maraton!B:B,B103)+COUNTIF(Letní_maraton!B:B,B103)+COUNTIF(Podzimní_maraton!B:B,B103)+COUNTIF(Říjen_maraton!B:B,B103)</f>
        <v>0</v>
      </c>
      <c r="G103" s="7">
        <f>SUMIF(Jarní_maraton!B:B,B103,Jarní_maraton!M:M)+SUMIF(Máj_maraton!B:B,B103,Máj_maraton!M:M)+SUMIF(Letní_maraton!B:B,B103,Letní_maraton!M:M)+SUMIF(Podzimní_maraton!B:B,B103,Podzimní_maraton!M:M)+SUMIF(Říjen_maraton!B:B,B103,Říjen_maraton!M:M)</f>
        <v>0</v>
      </c>
      <c r="H103" s="8">
        <f>O103+R103+U103+X103+AA103</f>
        <v>0</v>
      </c>
      <c r="I103" s="9" t="e">
        <f>H103/G103</f>
        <v>#DIV/0!</v>
      </c>
      <c r="J103" s="5">
        <f>P103+S103+V103+Y103+AB103</f>
        <v>0</v>
      </c>
      <c r="K103" s="7">
        <f>SUMIF(Jarní_maraton!B:B,B103,Jarní_maraton!G:G)+SUMIF(Máj_maraton!B:B,B103,Máj_maraton!G:G)+SUMIF(Letní_maraton!B:B,B103,Letní_maraton!G:G)+SUMIF(Podzimní_maraton!B:B,B103,Podzimní_maraton!G:G)+SUMIF(Říjen_maraton!B:B,B103,Říjen_maraton!G:G)</f>
        <v>0</v>
      </c>
      <c r="L103" s="7">
        <f>SUMIF(Jarní_maraton!B:B,B103,Jarní_maraton!H:H)+SUMIF(Máj_maraton!B:B,B103,Máj_maraton!H:H)+SUMIF(Letní_maraton!B:B,B103,Letní_maraton!H:H)+SUMIF(Podzimní_maraton!B:B,B103,Podzimní_maraton!H:H)+SUMIF(Říjen_maraton!B:B,B103,Říjen_maraton!H:H)</f>
        <v>0</v>
      </c>
      <c r="M103" s="7">
        <f>SUMIF(Jarní_maraton!B:B,B103,Jarní_maraton!I:I)+SUMIF(Máj_maraton!B:B,B103,Máj_maraton!I:I)+SUMIF(Letní_maraton!B:B,B103,Letní_maraton!I:I)+SUMIF(Podzimní_maraton!B:B,B103,Podzimní_maraton!I:I)+SUMIF(Říjen_maraton!B:B,B103,Říjen_maraton!I:I)</f>
        <v>0</v>
      </c>
      <c r="N103" s="7">
        <f>SUMIF(Jarní_maraton!B:B,B103,Jarní_maraton!J:J)+SUMIF(Máj_maraton!B:B,B103,Máj_maraton!J:J)+SUMIF(Letní_maraton!B:B,B103,Letní_maraton!J:J)+SUMIF(Podzimní_maraton!B:B,B103,Podzimní_maraton!J:J)+SUMIF(Říjen_maraton!B:B,B103,Říjen_maraton!J:J)</f>
        <v>0</v>
      </c>
      <c r="O103" s="10">
        <f>SUMIF(Jarní_maraton!B:B,B103,Jarní_maraton!Q:Q)</f>
        <v>0</v>
      </c>
      <c r="P103" s="11">
        <f>SUMIF(Jarní_maraton!B:B,B103,Jarní_maraton!S:S)</f>
        <v>0</v>
      </c>
      <c r="Q103" s="11">
        <f>SUMIF(Jarní_maraton!B:B,B103,Jarní_maraton!A:A)</f>
        <v>0</v>
      </c>
      <c r="R103" s="12">
        <f>SUMIF(Máj_maraton!B:B,B103,Máj_maraton!Q:Q)</f>
        <v>0</v>
      </c>
      <c r="S103" s="7">
        <f>SUMIF(Máj_maraton!B:B,B103,Máj_maraton!S:S)</f>
        <v>0</v>
      </c>
      <c r="T103" s="7">
        <f>SUMIF(Máj_maraton!B:B,B103,Máj_maraton!A:A)</f>
        <v>0</v>
      </c>
      <c r="U103" s="13">
        <f>SUMIF(Letní_maraton!B:B,B103,Letní_maraton!Q:Q)</f>
        <v>0</v>
      </c>
      <c r="V103" s="11">
        <f>SUMIF(Letní_maraton!B:B,B103,Letní_maraton!S:S)</f>
        <v>0</v>
      </c>
      <c r="W103" s="11">
        <f>SUMIF(Letní_maraton!B:B,B103,Letní_maraton!A:A)</f>
        <v>0</v>
      </c>
      <c r="X103" s="8">
        <f>SUMIF(Podzimní_maraton!B:B,B103,Podzimní_maraton!Q:Q)</f>
        <v>0</v>
      </c>
      <c r="Y103" s="7">
        <f>SUMIF(Podzimní_maraton!B:B,B103,Podzimní_maraton!S:S)</f>
        <v>0</v>
      </c>
      <c r="Z103" s="7">
        <f>SUMIF(Podzimní_maraton!B:B,B103,Podzimní_maraton!A:A)</f>
        <v>0</v>
      </c>
      <c r="AA103" s="13">
        <f>SUMIF(Říjen_maraton!B:B,B103,Říjen_maraton!Q:Q)</f>
        <v>0</v>
      </c>
      <c r="AB103" s="11">
        <f>SUMIF(Říjen_maraton!B:B,B103,Říjen_maraton!S:S)</f>
        <v>0</v>
      </c>
      <c r="AC103" s="11">
        <f>SUMIF(Říjen_maraton!B:B,B103,Říjen_maraton!A:A)</f>
        <v>0</v>
      </c>
    </row>
    <row r="104" spans="1:29" ht="15">
      <c r="A104" s="5">
        <f>_xlfn.RANK.EQ(J104,J:J,0)</f>
        <v>10</v>
      </c>
      <c r="F104" s="7">
        <f>COUNTIF(Jarní_maraton!B:B,B104)+COUNTIF(Máj_maraton!B:B,B104)+COUNTIF(Letní_maraton!B:B,B104)+COUNTIF(Podzimní_maraton!B:B,B104)+COUNTIF(Říjen_maraton!B:B,B104)</f>
        <v>0</v>
      </c>
      <c r="G104" s="7">
        <f>SUMIF(Jarní_maraton!B:B,B104,Jarní_maraton!M:M)+SUMIF(Máj_maraton!B:B,B104,Máj_maraton!M:M)+SUMIF(Letní_maraton!B:B,B104,Letní_maraton!M:M)+SUMIF(Podzimní_maraton!B:B,B104,Podzimní_maraton!M:M)+SUMIF(Říjen_maraton!B:B,B104,Říjen_maraton!M:M)</f>
        <v>0</v>
      </c>
      <c r="H104" s="8">
        <f>O104+R104+U104+X104+AA104</f>
        <v>0</v>
      </c>
      <c r="I104" s="9" t="e">
        <f>H104/G104</f>
        <v>#DIV/0!</v>
      </c>
      <c r="J104" s="5">
        <f>P104+S104+V104+Y104+AB104</f>
        <v>0</v>
      </c>
      <c r="K104" s="7">
        <f>SUMIF(Jarní_maraton!B:B,B104,Jarní_maraton!G:G)+SUMIF(Máj_maraton!B:B,B104,Máj_maraton!G:G)+SUMIF(Letní_maraton!B:B,B104,Letní_maraton!G:G)+SUMIF(Podzimní_maraton!B:B,B104,Podzimní_maraton!G:G)+SUMIF(Říjen_maraton!B:B,B104,Říjen_maraton!G:G)</f>
        <v>0</v>
      </c>
      <c r="L104" s="7">
        <f>SUMIF(Jarní_maraton!B:B,B104,Jarní_maraton!H:H)+SUMIF(Máj_maraton!B:B,B104,Máj_maraton!H:H)+SUMIF(Letní_maraton!B:B,B104,Letní_maraton!H:H)+SUMIF(Podzimní_maraton!B:B,B104,Podzimní_maraton!H:H)+SUMIF(Říjen_maraton!B:B,B104,Říjen_maraton!H:H)</f>
        <v>0</v>
      </c>
      <c r="M104" s="7">
        <f>SUMIF(Jarní_maraton!B:B,B104,Jarní_maraton!I:I)+SUMIF(Máj_maraton!B:B,B104,Máj_maraton!I:I)+SUMIF(Letní_maraton!B:B,B104,Letní_maraton!I:I)+SUMIF(Podzimní_maraton!B:B,B104,Podzimní_maraton!I:I)+SUMIF(Říjen_maraton!B:B,B104,Říjen_maraton!I:I)</f>
        <v>0</v>
      </c>
      <c r="N104" s="7">
        <f>SUMIF(Jarní_maraton!B:B,B104,Jarní_maraton!J:J)+SUMIF(Máj_maraton!B:B,B104,Máj_maraton!J:J)+SUMIF(Letní_maraton!B:B,B104,Letní_maraton!J:J)+SUMIF(Podzimní_maraton!B:B,B104,Podzimní_maraton!J:J)+SUMIF(Říjen_maraton!B:B,B104,Říjen_maraton!J:J)</f>
        <v>0</v>
      </c>
      <c r="O104" s="10">
        <f>SUMIF(Jarní_maraton!B:B,B104,Jarní_maraton!Q:Q)</f>
        <v>0</v>
      </c>
      <c r="P104" s="11">
        <f>SUMIF(Jarní_maraton!B:B,B104,Jarní_maraton!S:S)</f>
        <v>0</v>
      </c>
      <c r="Q104" s="11">
        <f>SUMIF(Jarní_maraton!B:B,B104,Jarní_maraton!A:A)</f>
        <v>0</v>
      </c>
      <c r="R104" s="12">
        <f>SUMIF(Máj_maraton!B:B,B104,Máj_maraton!Q:Q)</f>
        <v>0</v>
      </c>
      <c r="S104" s="7">
        <f>SUMIF(Máj_maraton!B:B,B104,Máj_maraton!S:S)</f>
        <v>0</v>
      </c>
      <c r="T104" s="7">
        <f>SUMIF(Máj_maraton!B:B,B104,Máj_maraton!A:A)</f>
        <v>0</v>
      </c>
      <c r="U104" s="13">
        <f>SUMIF(Letní_maraton!B:B,B104,Letní_maraton!Q:Q)</f>
        <v>0</v>
      </c>
      <c r="V104" s="11">
        <f>SUMIF(Letní_maraton!B:B,B104,Letní_maraton!S:S)</f>
        <v>0</v>
      </c>
      <c r="W104" s="11">
        <f>SUMIF(Letní_maraton!B:B,B104,Letní_maraton!A:A)</f>
        <v>0</v>
      </c>
      <c r="X104" s="8">
        <f>SUMIF(Podzimní_maraton!B:B,B104,Podzimní_maraton!Q:Q)</f>
        <v>0</v>
      </c>
      <c r="Y104" s="7">
        <f>SUMIF(Podzimní_maraton!B:B,B104,Podzimní_maraton!S:S)</f>
        <v>0</v>
      </c>
      <c r="Z104" s="7">
        <f>SUMIF(Podzimní_maraton!B:B,B104,Podzimní_maraton!A:A)</f>
        <v>0</v>
      </c>
      <c r="AA104" s="13">
        <f>SUMIF(Říjen_maraton!B:B,B104,Říjen_maraton!Q:Q)</f>
        <v>0</v>
      </c>
      <c r="AB104" s="11">
        <f>SUMIF(Říjen_maraton!B:B,B104,Říjen_maraton!S:S)</f>
        <v>0</v>
      </c>
      <c r="AC104" s="11">
        <f>SUMIF(Říjen_maraton!B:B,B104,Říjen_maraton!A:A)</f>
        <v>0</v>
      </c>
    </row>
    <row r="105" spans="1:29" ht="15">
      <c r="A105" s="5">
        <f>_xlfn.RANK.EQ(J105,J:J,0)</f>
        <v>10</v>
      </c>
      <c r="F105" s="7">
        <f>COUNTIF(Jarní_maraton!B:B,B105)+COUNTIF(Máj_maraton!B:B,B105)+COUNTIF(Letní_maraton!B:B,B105)+COUNTIF(Podzimní_maraton!B:B,B105)+COUNTIF(Říjen_maraton!B:B,B105)</f>
        <v>0</v>
      </c>
      <c r="G105" s="7">
        <f>SUMIF(Jarní_maraton!B:B,B105,Jarní_maraton!M:M)+SUMIF(Máj_maraton!B:B,B105,Máj_maraton!M:M)+SUMIF(Letní_maraton!B:B,B105,Letní_maraton!M:M)+SUMIF(Podzimní_maraton!B:B,B105,Podzimní_maraton!M:M)+SUMIF(Říjen_maraton!B:B,B105,Říjen_maraton!M:M)</f>
        <v>0</v>
      </c>
      <c r="H105" s="8">
        <f>O105+R105+U105+X105+AA105</f>
        <v>0</v>
      </c>
      <c r="I105" s="9" t="e">
        <f>H105/G105</f>
        <v>#DIV/0!</v>
      </c>
      <c r="J105" s="5">
        <f>P105+S105+V105+Y105+AB105</f>
        <v>0</v>
      </c>
      <c r="K105" s="7">
        <f>SUMIF(Jarní_maraton!B:B,B105,Jarní_maraton!G:G)+SUMIF(Máj_maraton!B:B,B105,Máj_maraton!G:G)+SUMIF(Letní_maraton!B:B,B105,Letní_maraton!G:G)+SUMIF(Podzimní_maraton!B:B,B105,Podzimní_maraton!G:G)+SUMIF(Říjen_maraton!B:B,B105,Říjen_maraton!G:G)</f>
        <v>0</v>
      </c>
      <c r="L105" s="7">
        <f>SUMIF(Jarní_maraton!B:B,B105,Jarní_maraton!H:H)+SUMIF(Máj_maraton!B:B,B105,Máj_maraton!H:H)+SUMIF(Letní_maraton!B:B,B105,Letní_maraton!H:H)+SUMIF(Podzimní_maraton!B:B,B105,Podzimní_maraton!H:H)+SUMIF(Říjen_maraton!B:B,B105,Říjen_maraton!H:H)</f>
        <v>0</v>
      </c>
      <c r="M105" s="7">
        <f>SUMIF(Jarní_maraton!B:B,B105,Jarní_maraton!I:I)+SUMIF(Máj_maraton!B:B,B105,Máj_maraton!I:I)+SUMIF(Letní_maraton!B:B,B105,Letní_maraton!I:I)+SUMIF(Podzimní_maraton!B:B,B105,Podzimní_maraton!I:I)+SUMIF(Říjen_maraton!B:B,B105,Říjen_maraton!I:I)</f>
        <v>0</v>
      </c>
      <c r="N105" s="7">
        <f>SUMIF(Jarní_maraton!B:B,B105,Jarní_maraton!J:J)+SUMIF(Máj_maraton!B:B,B105,Máj_maraton!J:J)+SUMIF(Letní_maraton!B:B,B105,Letní_maraton!J:J)+SUMIF(Podzimní_maraton!B:B,B105,Podzimní_maraton!J:J)+SUMIF(Říjen_maraton!B:B,B105,Říjen_maraton!J:J)</f>
        <v>0</v>
      </c>
      <c r="O105" s="10">
        <f>SUMIF(Jarní_maraton!B:B,B105,Jarní_maraton!Q:Q)</f>
        <v>0</v>
      </c>
      <c r="P105" s="11">
        <f>SUMIF(Jarní_maraton!B:B,B105,Jarní_maraton!S:S)</f>
        <v>0</v>
      </c>
      <c r="Q105" s="11">
        <f>SUMIF(Jarní_maraton!B:B,B105,Jarní_maraton!A:A)</f>
        <v>0</v>
      </c>
      <c r="R105" s="12">
        <f>SUMIF(Máj_maraton!B:B,B105,Máj_maraton!Q:Q)</f>
        <v>0</v>
      </c>
      <c r="S105" s="7">
        <f>SUMIF(Máj_maraton!B:B,B105,Máj_maraton!S:S)</f>
        <v>0</v>
      </c>
      <c r="T105" s="7">
        <f>SUMIF(Máj_maraton!B:B,B105,Máj_maraton!A:A)</f>
        <v>0</v>
      </c>
      <c r="U105" s="13">
        <f>SUMIF(Letní_maraton!B:B,B105,Letní_maraton!Q:Q)</f>
        <v>0</v>
      </c>
      <c r="V105" s="11">
        <f>SUMIF(Letní_maraton!B:B,B105,Letní_maraton!S:S)</f>
        <v>0</v>
      </c>
      <c r="W105" s="11">
        <f>SUMIF(Letní_maraton!B:B,B105,Letní_maraton!A:A)</f>
        <v>0</v>
      </c>
      <c r="X105" s="8">
        <f>SUMIF(Podzimní_maraton!B:B,B105,Podzimní_maraton!Q:Q)</f>
        <v>0</v>
      </c>
      <c r="Y105" s="7">
        <f>SUMIF(Podzimní_maraton!B:B,B105,Podzimní_maraton!S:S)</f>
        <v>0</v>
      </c>
      <c r="Z105" s="7">
        <f>SUMIF(Podzimní_maraton!B:B,B105,Podzimní_maraton!A:A)</f>
        <v>0</v>
      </c>
      <c r="AA105" s="13">
        <f>SUMIF(Říjen_maraton!B:B,B105,Říjen_maraton!Q:Q)</f>
        <v>0</v>
      </c>
      <c r="AB105" s="11">
        <f>SUMIF(Říjen_maraton!B:B,B105,Říjen_maraton!S:S)</f>
        <v>0</v>
      </c>
      <c r="AC105" s="11">
        <f>SUMIF(Říjen_maraton!B:B,B105,Říjen_maraton!A:A)</f>
        <v>0</v>
      </c>
    </row>
    <row r="106" spans="1:29" ht="15">
      <c r="A106" s="5">
        <f>_xlfn.RANK.EQ(J106,J:J,0)</f>
        <v>10</v>
      </c>
      <c r="F106" s="7">
        <f>COUNTIF(Jarní_maraton!B:B,B106)+COUNTIF(Máj_maraton!B:B,B106)+COUNTIF(Letní_maraton!B:B,B106)+COUNTIF(Podzimní_maraton!B:B,B106)+COUNTIF(Říjen_maraton!B:B,B106)</f>
        <v>0</v>
      </c>
      <c r="G106" s="7">
        <f>SUMIF(Jarní_maraton!B:B,B106,Jarní_maraton!M:M)+SUMIF(Máj_maraton!B:B,B106,Máj_maraton!M:M)+SUMIF(Letní_maraton!B:B,B106,Letní_maraton!M:M)+SUMIF(Podzimní_maraton!B:B,B106,Podzimní_maraton!M:M)+SUMIF(Říjen_maraton!B:B,B106,Říjen_maraton!M:M)</f>
        <v>0</v>
      </c>
      <c r="H106" s="8">
        <f>O106+R106+U106+X106+AA106</f>
        <v>0</v>
      </c>
      <c r="I106" s="9" t="e">
        <f>H106/G106</f>
        <v>#DIV/0!</v>
      </c>
      <c r="J106" s="5">
        <f>P106+S106+V106+Y106+AB106</f>
        <v>0</v>
      </c>
      <c r="K106" s="7">
        <f>SUMIF(Jarní_maraton!B:B,B106,Jarní_maraton!G:G)+SUMIF(Máj_maraton!B:B,B106,Máj_maraton!G:G)+SUMIF(Letní_maraton!B:B,B106,Letní_maraton!G:G)+SUMIF(Podzimní_maraton!B:B,B106,Podzimní_maraton!G:G)+SUMIF(Říjen_maraton!B:B,B106,Říjen_maraton!G:G)</f>
        <v>0</v>
      </c>
      <c r="L106" s="7">
        <f>SUMIF(Jarní_maraton!B:B,B106,Jarní_maraton!H:H)+SUMIF(Máj_maraton!B:B,B106,Máj_maraton!H:H)+SUMIF(Letní_maraton!B:B,B106,Letní_maraton!H:H)+SUMIF(Podzimní_maraton!B:B,B106,Podzimní_maraton!H:H)+SUMIF(Říjen_maraton!B:B,B106,Říjen_maraton!H:H)</f>
        <v>0</v>
      </c>
      <c r="M106" s="7">
        <f>SUMIF(Jarní_maraton!B:B,B106,Jarní_maraton!I:I)+SUMIF(Máj_maraton!B:B,B106,Máj_maraton!I:I)+SUMIF(Letní_maraton!B:B,B106,Letní_maraton!I:I)+SUMIF(Podzimní_maraton!B:B,B106,Podzimní_maraton!I:I)+SUMIF(Říjen_maraton!B:B,B106,Říjen_maraton!I:I)</f>
        <v>0</v>
      </c>
      <c r="N106" s="7">
        <f>SUMIF(Jarní_maraton!B:B,B106,Jarní_maraton!J:J)+SUMIF(Máj_maraton!B:B,B106,Máj_maraton!J:J)+SUMIF(Letní_maraton!B:B,B106,Letní_maraton!J:J)+SUMIF(Podzimní_maraton!B:B,B106,Podzimní_maraton!J:J)+SUMIF(Říjen_maraton!B:B,B106,Říjen_maraton!J:J)</f>
        <v>0</v>
      </c>
      <c r="O106" s="10">
        <f>SUMIF(Jarní_maraton!B:B,B106,Jarní_maraton!Q:Q)</f>
        <v>0</v>
      </c>
      <c r="P106" s="11">
        <f>SUMIF(Jarní_maraton!B:B,B106,Jarní_maraton!S:S)</f>
        <v>0</v>
      </c>
      <c r="Q106" s="11">
        <f>SUMIF(Jarní_maraton!B:B,B106,Jarní_maraton!A:A)</f>
        <v>0</v>
      </c>
      <c r="R106" s="12">
        <f>SUMIF(Máj_maraton!B:B,B106,Máj_maraton!Q:Q)</f>
        <v>0</v>
      </c>
      <c r="S106" s="7">
        <f>SUMIF(Máj_maraton!B:B,B106,Máj_maraton!S:S)</f>
        <v>0</v>
      </c>
      <c r="T106" s="7">
        <f>SUMIF(Máj_maraton!B:B,B106,Máj_maraton!A:A)</f>
        <v>0</v>
      </c>
      <c r="U106" s="13">
        <f>SUMIF(Letní_maraton!B:B,B106,Letní_maraton!Q:Q)</f>
        <v>0</v>
      </c>
      <c r="V106" s="11">
        <f>SUMIF(Letní_maraton!B:B,B106,Letní_maraton!S:S)</f>
        <v>0</v>
      </c>
      <c r="W106" s="11">
        <f>SUMIF(Letní_maraton!B:B,B106,Letní_maraton!A:A)</f>
        <v>0</v>
      </c>
      <c r="X106" s="8">
        <f>SUMIF(Podzimní_maraton!B:B,B106,Podzimní_maraton!Q:Q)</f>
        <v>0</v>
      </c>
      <c r="Y106" s="7">
        <f>SUMIF(Podzimní_maraton!B:B,B106,Podzimní_maraton!S:S)</f>
        <v>0</v>
      </c>
      <c r="Z106" s="7">
        <f>SUMIF(Podzimní_maraton!B:B,B106,Podzimní_maraton!A:A)</f>
        <v>0</v>
      </c>
      <c r="AA106" s="13">
        <f>SUMIF(Říjen_maraton!B:B,B106,Říjen_maraton!Q:Q)</f>
        <v>0</v>
      </c>
      <c r="AB106" s="11">
        <f>SUMIF(Říjen_maraton!B:B,B106,Říjen_maraton!S:S)</f>
        <v>0</v>
      </c>
      <c r="AC106" s="11">
        <f>SUMIF(Říjen_maraton!B:B,B106,Říjen_maraton!A:A)</f>
        <v>0</v>
      </c>
    </row>
    <row r="107" spans="1:29" ht="15">
      <c r="A107" s="5">
        <f>_xlfn.RANK.EQ(J107,J:J,0)</f>
        <v>10</v>
      </c>
      <c r="F107" s="7">
        <f>COUNTIF(Jarní_maraton!B:B,B107)+COUNTIF(Máj_maraton!B:B,B107)+COUNTIF(Letní_maraton!B:B,B107)+COUNTIF(Podzimní_maraton!B:B,B107)+COUNTIF(Říjen_maraton!B:B,B107)</f>
        <v>0</v>
      </c>
      <c r="G107" s="7">
        <f>SUMIF(Jarní_maraton!B:B,B107,Jarní_maraton!M:M)+SUMIF(Máj_maraton!B:B,B107,Máj_maraton!M:M)+SUMIF(Letní_maraton!B:B,B107,Letní_maraton!M:M)+SUMIF(Podzimní_maraton!B:B,B107,Podzimní_maraton!M:M)+SUMIF(Říjen_maraton!B:B,B107,Říjen_maraton!M:M)</f>
        <v>0</v>
      </c>
      <c r="H107" s="8">
        <f>O107+R107+U107+X107+AA107</f>
        <v>0</v>
      </c>
      <c r="I107" s="9" t="e">
        <f>H107/G107</f>
        <v>#DIV/0!</v>
      </c>
      <c r="J107" s="5">
        <f>P107+S107+V107+Y107+AB107</f>
        <v>0</v>
      </c>
      <c r="K107" s="7">
        <f>SUMIF(Jarní_maraton!B:B,B107,Jarní_maraton!G:G)+SUMIF(Máj_maraton!B:B,B107,Máj_maraton!G:G)+SUMIF(Letní_maraton!B:B,B107,Letní_maraton!G:G)+SUMIF(Podzimní_maraton!B:B,B107,Podzimní_maraton!G:G)+SUMIF(Říjen_maraton!B:B,B107,Říjen_maraton!G:G)</f>
        <v>0</v>
      </c>
      <c r="L107" s="7">
        <f>SUMIF(Jarní_maraton!B:B,B107,Jarní_maraton!H:H)+SUMIF(Máj_maraton!B:B,B107,Máj_maraton!H:H)+SUMIF(Letní_maraton!B:B,B107,Letní_maraton!H:H)+SUMIF(Podzimní_maraton!B:B,B107,Podzimní_maraton!H:H)+SUMIF(Říjen_maraton!B:B,B107,Říjen_maraton!H:H)</f>
        <v>0</v>
      </c>
      <c r="M107" s="7">
        <f>SUMIF(Jarní_maraton!B:B,B107,Jarní_maraton!I:I)+SUMIF(Máj_maraton!B:B,B107,Máj_maraton!I:I)+SUMIF(Letní_maraton!B:B,B107,Letní_maraton!I:I)+SUMIF(Podzimní_maraton!B:B,B107,Podzimní_maraton!I:I)+SUMIF(Říjen_maraton!B:B,B107,Říjen_maraton!I:I)</f>
        <v>0</v>
      </c>
      <c r="N107" s="7">
        <f>SUMIF(Jarní_maraton!B:B,B107,Jarní_maraton!J:J)+SUMIF(Máj_maraton!B:B,B107,Máj_maraton!J:J)+SUMIF(Letní_maraton!B:B,B107,Letní_maraton!J:J)+SUMIF(Podzimní_maraton!B:B,B107,Podzimní_maraton!J:J)+SUMIF(Říjen_maraton!B:B,B107,Říjen_maraton!J:J)</f>
        <v>0</v>
      </c>
      <c r="O107" s="10">
        <f>SUMIF(Jarní_maraton!B:B,B107,Jarní_maraton!Q:Q)</f>
        <v>0</v>
      </c>
      <c r="P107" s="11">
        <f>SUMIF(Jarní_maraton!B:B,B107,Jarní_maraton!S:S)</f>
        <v>0</v>
      </c>
      <c r="Q107" s="11">
        <f>SUMIF(Jarní_maraton!B:B,B107,Jarní_maraton!A:A)</f>
        <v>0</v>
      </c>
      <c r="R107" s="12">
        <f>SUMIF(Máj_maraton!B:B,B107,Máj_maraton!Q:Q)</f>
        <v>0</v>
      </c>
      <c r="S107" s="7">
        <f>SUMIF(Máj_maraton!B:B,B107,Máj_maraton!S:S)</f>
        <v>0</v>
      </c>
      <c r="T107" s="7">
        <f>SUMIF(Máj_maraton!B:B,B107,Máj_maraton!A:A)</f>
        <v>0</v>
      </c>
      <c r="U107" s="13">
        <f>SUMIF(Letní_maraton!B:B,B107,Letní_maraton!Q:Q)</f>
        <v>0</v>
      </c>
      <c r="V107" s="11">
        <f>SUMIF(Letní_maraton!B:B,B107,Letní_maraton!S:S)</f>
        <v>0</v>
      </c>
      <c r="W107" s="11">
        <f>SUMIF(Letní_maraton!B:B,B107,Letní_maraton!A:A)</f>
        <v>0</v>
      </c>
      <c r="X107" s="8">
        <f>SUMIF(Podzimní_maraton!B:B,B107,Podzimní_maraton!Q:Q)</f>
        <v>0</v>
      </c>
      <c r="Y107" s="7">
        <f>SUMIF(Podzimní_maraton!B:B,B107,Podzimní_maraton!S:S)</f>
        <v>0</v>
      </c>
      <c r="Z107" s="7">
        <f>SUMIF(Podzimní_maraton!B:B,B107,Podzimní_maraton!A:A)</f>
        <v>0</v>
      </c>
      <c r="AA107" s="13">
        <f>SUMIF(Říjen_maraton!B:B,B107,Říjen_maraton!Q:Q)</f>
        <v>0</v>
      </c>
      <c r="AB107" s="11">
        <f>SUMIF(Říjen_maraton!B:B,B107,Říjen_maraton!S:S)</f>
        <v>0</v>
      </c>
      <c r="AC107" s="11">
        <f>SUMIF(Říjen_maraton!B:B,B107,Říjen_maraton!A:A)</f>
        <v>0</v>
      </c>
    </row>
    <row r="108" spans="1:29" ht="15">
      <c r="A108" s="5">
        <f>_xlfn.RANK.EQ(J108,J:J,0)</f>
        <v>10</v>
      </c>
      <c r="F108" s="7">
        <f>COUNTIF(Jarní_maraton!B:B,B108)+COUNTIF(Máj_maraton!B:B,B108)+COUNTIF(Letní_maraton!B:B,B108)+COUNTIF(Podzimní_maraton!B:B,B108)+COUNTIF(Říjen_maraton!B:B,B108)</f>
        <v>0</v>
      </c>
      <c r="G108" s="7">
        <f>SUMIF(Jarní_maraton!B:B,B108,Jarní_maraton!M:M)+SUMIF(Máj_maraton!B:B,B108,Máj_maraton!M:M)+SUMIF(Letní_maraton!B:B,B108,Letní_maraton!M:M)+SUMIF(Podzimní_maraton!B:B,B108,Podzimní_maraton!M:M)+SUMIF(Říjen_maraton!B:B,B108,Říjen_maraton!M:M)</f>
        <v>0</v>
      </c>
      <c r="H108" s="8">
        <f>O108+R108+U108+X108+AA108</f>
        <v>0</v>
      </c>
      <c r="I108" s="9" t="e">
        <f>H108/G108</f>
        <v>#DIV/0!</v>
      </c>
      <c r="J108" s="5">
        <f>P108+S108+V108+Y108+AB108</f>
        <v>0</v>
      </c>
      <c r="K108" s="7">
        <f>SUMIF(Jarní_maraton!B:B,B108,Jarní_maraton!G:G)+SUMIF(Máj_maraton!B:B,B108,Máj_maraton!G:G)+SUMIF(Letní_maraton!B:B,B108,Letní_maraton!G:G)+SUMIF(Podzimní_maraton!B:B,B108,Podzimní_maraton!G:G)+SUMIF(Říjen_maraton!B:B,B108,Říjen_maraton!G:G)</f>
        <v>0</v>
      </c>
      <c r="L108" s="7">
        <f>SUMIF(Jarní_maraton!B:B,B108,Jarní_maraton!H:H)+SUMIF(Máj_maraton!B:B,B108,Máj_maraton!H:H)+SUMIF(Letní_maraton!B:B,B108,Letní_maraton!H:H)+SUMIF(Podzimní_maraton!B:B,B108,Podzimní_maraton!H:H)+SUMIF(Říjen_maraton!B:B,B108,Říjen_maraton!H:H)</f>
        <v>0</v>
      </c>
      <c r="M108" s="7">
        <f>SUMIF(Jarní_maraton!B:B,B108,Jarní_maraton!I:I)+SUMIF(Máj_maraton!B:B,B108,Máj_maraton!I:I)+SUMIF(Letní_maraton!B:B,B108,Letní_maraton!I:I)+SUMIF(Podzimní_maraton!B:B,B108,Podzimní_maraton!I:I)+SUMIF(Říjen_maraton!B:B,B108,Říjen_maraton!I:I)</f>
        <v>0</v>
      </c>
      <c r="N108" s="7">
        <f>SUMIF(Jarní_maraton!B:B,B108,Jarní_maraton!J:J)+SUMIF(Máj_maraton!B:B,B108,Máj_maraton!J:J)+SUMIF(Letní_maraton!B:B,B108,Letní_maraton!J:J)+SUMIF(Podzimní_maraton!B:B,B108,Podzimní_maraton!J:J)+SUMIF(Říjen_maraton!B:B,B108,Říjen_maraton!J:J)</f>
        <v>0</v>
      </c>
      <c r="O108" s="10">
        <f>SUMIF(Jarní_maraton!B:B,B108,Jarní_maraton!Q:Q)</f>
        <v>0</v>
      </c>
      <c r="P108" s="11">
        <f>SUMIF(Jarní_maraton!B:B,B108,Jarní_maraton!S:S)</f>
        <v>0</v>
      </c>
      <c r="Q108" s="11">
        <f>SUMIF(Jarní_maraton!B:B,B108,Jarní_maraton!A:A)</f>
        <v>0</v>
      </c>
      <c r="R108" s="12">
        <f>SUMIF(Máj_maraton!B:B,B108,Máj_maraton!Q:Q)</f>
        <v>0</v>
      </c>
      <c r="S108" s="7">
        <f>SUMIF(Máj_maraton!B:B,B108,Máj_maraton!S:S)</f>
        <v>0</v>
      </c>
      <c r="T108" s="7">
        <f>SUMIF(Máj_maraton!B:B,B108,Máj_maraton!A:A)</f>
        <v>0</v>
      </c>
      <c r="U108" s="13">
        <f>SUMIF(Letní_maraton!B:B,B108,Letní_maraton!Q:Q)</f>
        <v>0</v>
      </c>
      <c r="V108" s="11">
        <f>SUMIF(Letní_maraton!B:B,B108,Letní_maraton!S:S)</f>
        <v>0</v>
      </c>
      <c r="W108" s="11">
        <f>SUMIF(Letní_maraton!B:B,B108,Letní_maraton!A:A)</f>
        <v>0</v>
      </c>
      <c r="X108" s="8">
        <f>SUMIF(Podzimní_maraton!B:B,B108,Podzimní_maraton!Q:Q)</f>
        <v>0</v>
      </c>
      <c r="Y108" s="7">
        <f>SUMIF(Podzimní_maraton!B:B,B108,Podzimní_maraton!S:S)</f>
        <v>0</v>
      </c>
      <c r="Z108" s="7">
        <f>SUMIF(Podzimní_maraton!B:B,B108,Podzimní_maraton!A:A)</f>
        <v>0</v>
      </c>
      <c r="AA108" s="13">
        <f>SUMIF(Říjen_maraton!B:B,B108,Říjen_maraton!Q:Q)</f>
        <v>0</v>
      </c>
      <c r="AB108" s="11">
        <f>SUMIF(Říjen_maraton!B:B,B108,Říjen_maraton!S:S)</f>
        <v>0</v>
      </c>
      <c r="AC108" s="11">
        <f>SUMIF(Říjen_maraton!B:B,B108,Říjen_maraton!A:A)</f>
        <v>0</v>
      </c>
    </row>
    <row r="109" spans="1:29" ht="15">
      <c r="A109" s="5">
        <f>_xlfn.RANK.EQ(J109,J:J,0)</f>
        <v>10</v>
      </c>
      <c r="F109" s="7">
        <f>COUNTIF(Jarní_maraton!B:B,B109)+COUNTIF(Máj_maraton!B:B,B109)+COUNTIF(Letní_maraton!B:B,B109)+COUNTIF(Podzimní_maraton!B:B,B109)+COUNTIF(Říjen_maraton!B:B,B109)</f>
        <v>0</v>
      </c>
      <c r="G109" s="7">
        <f>SUMIF(Jarní_maraton!B:B,B109,Jarní_maraton!M:M)+SUMIF(Máj_maraton!B:B,B109,Máj_maraton!M:M)+SUMIF(Letní_maraton!B:B,B109,Letní_maraton!M:M)+SUMIF(Podzimní_maraton!B:B,B109,Podzimní_maraton!M:M)+SUMIF(Říjen_maraton!B:B,B109,Říjen_maraton!M:M)</f>
        <v>0</v>
      </c>
      <c r="H109" s="8">
        <f>O109+R109+U109+X109+AA109</f>
        <v>0</v>
      </c>
      <c r="I109" s="9" t="e">
        <f>H109/G109</f>
        <v>#DIV/0!</v>
      </c>
      <c r="J109" s="5">
        <f>P109+S109+V109+Y109+AB109</f>
        <v>0</v>
      </c>
      <c r="K109" s="7">
        <f>SUMIF(Jarní_maraton!B:B,B109,Jarní_maraton!G:G)+SUMIF(Máj_maraton!B:B,B109,Máj_maraton!G:G)+SUMIF(Letní_maraton!B:B,B109,Letní_maraton!G:G)+SUMIF(Podzimní_maraton!B:B,B109,Podzimní_maraton!G:G)+SUMIF(Říjen_maraton!B:B,B109,Říjen_maraton!G:G)</f>
        <v>0</v>
      </c>
      <c r="L109" s="7">
        <f>SUMIF(Jarní_maraton!B:B,B109,Jarní_maraton!H:H)+SUMIF(Máj_maraton!B:B,B109,Máj_maraton!H:H)+SUMIF(Letní_maraton!B:B,B109,Letní_maraton!H:H)+SUMIF(Podzimní_maraton!B:B,B109,Podzimní_maraton!H:H)+SUMIF(Říjen_maraton!B:B,B109,Říjen_maraton!H:H)</f>
        <v>0</v>
      </c>
      <c r="M109" s="7">
        <f>SUMIF(Jarní_maraton!B:B,B109,Jarní_maraton!I:I)+SUMIF(Máj_maraton!B:B,B109,Máj_maraton!I:I)+SUMIF(Letní_maraton!B:B,B109,Letní_maraton!I:I)+SUMIF(Podzimní_maraton!B:B,B109,Podzimní_maraton!I:I)+SUMIF(Říjen_maraton!B:B,B109,Říjen_maraton!I:I)</f>
        <v>0</v>
      </c>
      <c r="N109" s="7">
        <f>SUMIF(Jarní_maraton!B:B,B109,Jarní_maraton!J:J)+SUMIF(Máj_maraton!B:B,B109,Máj_maraton!J:J)+SUMIF(Letní_maraton!B:B,B109,Letní_maraton!J:J)+SUMIF(Podzimní_maraton!B:B,B109,Podzimní_maraton!J:J)+SUMIF(Říjen_maraton!B:B,B109,Říjen_maraton!J:J)</f>
        <v>0</v>
      </c>
      <c r="O109" s="10">
        <f>SUMIF(Jarní_maraton!B:B,B109,Jarní_maraton!Q:Q)</f>
        <v>0</v>
      </c>
      <c r="P109" s="11">
        <f>SUMIF(Jarní_maraton!B:B,B109,Jarní_maraton!S:S)</f>
        <v>0</v>
      </c>
      <c r="Q109" s="11">
        <f>SUMIF(Jarní_maraton!B:B,B109,Jarní_maraton!A:A)</f>
        <v>0</v>
      </c>
      <c r="R109" s="12">
        <f>SUMIF(Máj_maraton!B:B,B109,Máj_maraton!Q:Q)</f>
        <v>0</v>
      </c>
      <c r="S109" s="7">
        <f>SUMIF(Máj_maraton!B:B,B109,Máj_maraton!S:S)</f>
        <v>0</v>
      </c>
      <c r="T109" s="7">
        <f>SUMIF(Máj_maraton!B:B,B109,Máj_maraton!A:A)</f>
        <v>0</v>
      </c>
      <c r="U109" s="13">
        <f>SUMIF(Letní_maraton!B:B,B109,Letní_maraton!Q:Q)</f>
        <v>0</v>
      </c>
      <c r="V109" s="11">
        <f>SUMIF(Letní_maraton!B:B,B109,Letní_maraton!S:S)</f>
        <v>0</v>
      </c>
      <c r="W109" s="11">
        <f>SUMIF(Letní_maraton!B:B,B109,Letní_maraton!A:A)</f>
        <v>0</v>
      </c>
      <c r="X109" s="8">
        <f>SUMIF(Podzimní_maraton!B:B,B109,Podzimní_maraton!Q:Q)</f>
        <v>0</v>
      </c>
      <c r="Y109" s="7">
        <f>SUMIF(Podzimní_maraton!B:B,B109,Podzimní_maraton!S:S)</f>
        <v>0</v>
      </c>
      <c r="Z109" s="7">
        <f>SUMIF(Podzimní_maraton!B:B,B109,Podzimní_maraton!A:A)</f>
        <v>0</v>
      </c>
      <c r="AA109" s="13">
        <f>SUMIF(Říjen_maraton!B:B,B109,Říjen_maraton!Q:Q)</f>
        <v>0</v>
      </c>
      <c r="AB109" s="11">
        <f>SUMIF(Říjen_maraton!B:B,B109,Říjen_maraton!S:S)</f>
        <v>0</v>
      </c>
      <c r="AC109" s="11">
        <f>SUMIF(Říjen_maraton!B:B,B109,Říjen_maraton!A:A)</f>
        <v>0</v>
      </c>
    </row>
    <row r="110" spans="1:29" ht="15">
      <c r="A110" s="5">
        <f>_xlfn.RANK.EQ(J110,J:J,0)</f>
        <v>10</v>
      </c>
      <c r="F110" s="7">
        <f>COUNTIF(Jarní_maraton!B:B,B110)+COUNTIF(Máj_maraton!B:B,B110)+COUNTIF(Letní_maraton!B:B,B110)+COUNTIF(Podzimní_maraton!B:B,B110)+COUNTIF(Říjen_maraton!B:B,B110)</f>
        <v>0</v>
      </c>
      <c r="G110" s="7">
        <f>SUMIF(Jarní_maraton!B:B,B110,Jarní_maraton!M:M)+SUMIF(Máj_maraton!B:B,B110,Máj_maraton!M:M)+SUMIF(Letní_maraton!B:B,B110,Letní_maraton!M:M)+SUMIF(Podzimní_maraton!B:B,B110,Podzimní_maraton!M:M)+SUMIF(Říjen_maraton!B:B,B110,Říjen_maraton!M:M)</f>
        <v>0</v>
      </c>
      <c r="H110" s="8">
        <f>O110+R110+U110+X110+AA110</f>
        <v>0</v>
      </c>
      <c r="I110" s="9" t="e">
        <f>H110/G110</f>
        <v>#DIV/0!</v>
      </c>
      <c r="J110" s="5">
        <f>P110+S110+V110+Y110+AB110</f>
        <v>0</v>
      </c>
      <c r="K110" s="7">
        <f>SUMIF(Jarní_maraton!B:B,B110,Jarní_maraton!G:G)+SUMIF(Máj_maraton!B:B,B110,Máj_maraton!G:G)+SUMIF(Letní_maraton!B:B,B110,Letní_maraton!G:G)+SUMIF(Podzimní_maraton!B:B,B110,Podzimní_maraton!G:G)+SUMIF(Říjen_maraton!B:B,B110,Říjen_maraton!G:G)</f>
        <v>0</v>
      </c>
      <c r="L110" s="7">
        <f>SUMIF(Jarní_maraton!B:B,B110,Jarní_maraton!H:H)+SUMIF(Máj_maraton!B:B,B110,Máj_maraton!H:H)+SUMIF(Letní_maraton!B:B,B110,Letní_maraton!H:H)+SUMIF(Podzimní_maraton!B:B,B110,Podzimní_maraton!H:H)+SUMIF(Říjen_maraton!B:B,B110,Říjen_maraton!H:H)</f>
        <v>0</v>
      </c>
      <c r="M110" s="7">
        <f>SUMIF(Jarní_maraton!B:B,B110,Jarní_maraton!I:I)+SUMIF(Máj_maraton!B:B,B110,Máj_maraton!I:I)+SUMIF(Letní_maraton!B:B,B110,Letní_maraton!I:I)+SUMIF(Podzimní_maraton!B:B,B110,Podzimní_maraton!I:I)+SUMIF(Říjen_maraton!B:B,B110,Říjen_maraton!I:I)</f>
        <v>0</v>
      </c>
      <c r="N110" s="7">
        <f>SUMIF(Jarní_maraton!B:B,B110,Jarní_maraton!J:J)+SUMIF(Máj_maraton!B:B,B110,Máj_maraton!J:J)+SUMIF(Letní_maraton!B:B,B110,Letní_maraton!J:J)+SUMIF(Podzimní_maraton!B:B,B110,Podzimní_maraton!J:J)+SUMIF(Říjen_maraton!B:B,B110,Říjen_maraton!J:J)</f>
        <v>0</v>
      </c>
      <c r="O110" s="10">
        <f>SUMIF(Jarní_maraton!B:B,B110,Jarní_maraton!Q:Q)</f>
        <v>0</v>
      </c>
      <c r="P110" s="11">
        <f>SUMIF(Jarní_maraton!B:B,B110,Jarní_maraton!S:S)</f>
        <v>0</v>
      </c>
      <c r="Q110" s="11">
        <f>SUMIF(Jarní_maraton!B:B,B110,Jarní_maraton!A:A)</f>
        <v>0</v>
      </c>
      <c r="R110" s="12">
        <f>SUMIF(Máj_maraton!B:B,B110,Máj_maraton!Q:Q)</f>
        <v>0</v>
      </c>
      <c r="S110" s="7">
        <f>SUMIF(Máj_maraton!B:B,B110,Máj_maraton!S:S)</f>
        <v>0</v>
      </c>
      <c r="T110" s="7">
        <f>SUMIF(Máj_maraton!B:B,B110,Máj_maraton!A:A)</f>
        <v>0</v>
      </c>
      <c r="U110" s="13">
        <f>SUMIF(Letní_maraton!B:B,B110,Letní_maraton!Q:Q)</f>
        <v>0</v>
      </c>
      <c r="V110" s="11">
        <f>SUMIF(Letní_maraton!B:B,B110,Letní_maraton!S:S)</f>
        <v>0</v>
      </c>
      <c r="W110" s="11">
        <f>SUMIF(Letní_maraton!B:B,B110,Letní_maraton!A:A)</f>
        <v>0</v>
      </c>
      <c r="X110" s="8">
        <f>SUMIF(Podzimní_maraton!B:B,B110,Podzimní_maraton!Q:Q)</f>
        <v>0</v>
      </c>
      <c r="Y110" s="7">
        <f>SUMIF(Podzimní_maraton!B:B,B110,Podzimní_maraton!S:S)</f>
        <v>0</v>
      </c>
      <c r="Z110" s="7">
        <f>SUMIF(Podzimní_maraton!B:B,B110,Podzimní_maraton!A:A)</f>
        <v>0</v>
      </c>
      <c r="AA110" s="13">
        <f>SUMIF(Říjen_maraton!B:B,B110,Říjen_maraton!Q:Q)</f>
        <v>0</v>
      </c>
      <c r="AB110" s="11">
        <f>SUMIF(Říjen_maraton!B:B,B110,Říjen_maraton!S:S)</f>
        <v>0</v>
      </c>
      <c r="AC110" s="11">
        <f>SUMIF(Říjen_maraton!B:B,B110,Říjen_maraton!A:A)</f>
        <v>0</v>
      </c>
    </row>
    <row r="111" spans="1:29" ht="15">
      <c r="A111" s="5">
        <f>_xlfn.RANK.EQ(J111,J:J,0)</f>
        <v>10</v>
      </c>
      <c r="F111" s="7">
        <f>COUNTIF(Jarní_maraton!B:B,B111)+COUNTIF(Máj_maraton!B:B,B111)+COUNTIF(Letní_maraton!B:B,B111)+COUNTIF(Podzimní_maraton!B:B,B111)+COUNTIF(Říjen_maraton!B:B,B111)</f>
        <v>0</v>
      </c>
      <c r="G111" s="7">
        <f>SUMIF(Jarní_maraton!B:B,B111,Jarní_maraton!M:M)+SUMIF(Máj_maraton!B:B,B111,Máj_maraton!M:M)+SUMIF(Letní_maraton!B:B,B111,Letní_maraton!M:M)+SUMIF(Podzimní_maraton!B:B,B111,Podzimní_maraton!M:M)+SUMIF(Říjen_maraton!B:B,B111,Říjen_maraton!M:M)</f>
        <v>0</v>
      </c>
      <c r="H111" s="8">
        <f>O111+R111+U111+X111+AA111</f>
        <v>0</v>
      </c>
      <c r="I111" s="9" t="e">
        <f>H111/G111</f>
        <v>#DIV/0!</v>
      </c>
      <c r="J111" s="5">
        <f>P111+S111+V111+Y111+AB111</f>
        <v>0</v>
      </c>
      <c r="K111" s="7">
        <f>SUMIF(Jarní_maraton!B:B,B111,Jarní_maraton!G:G)+SUMIF(Máj_maraton!B:B,B111,Máj_maraton!G:G)+SUMIF(Letní_maraton!B:B,B111,Letní_maraton!G:G)+SUMIF(Podzimní_maraton!B:B,B111,Podzimní_maraton!G:G)+SUMIF(Říjen_maraton!B:B,B111,Říjen_maraton!G:G)</f>
        <v>0</v>
      </c>
      <c r="L111" s="7">
        <f>SUMIF(Jarní_maraton!B:B,B111,Jarní_maraton!H:H)+SUMIF(Máj_maraton!B:B,B111,Máj_maraton!H:H)+SUMIF(Letní_maraton!B:B,B111,Letní_maraton!H:H)+SUMIF(Podzimní_maraton!B:B,B111,Podzimní_maraton!H:H)+SUMIF(Říjen_maraton!B:B,B111,Říjen_maraton!H:H)</f>
        <v>0</v>
      </c>
      <c r="M111" s="7">
        <f>SUMIF(Jarní_maraton!B:B,B111,Jarní_maraton!I:I)+SUMIF(Máj_maraton!B:B,B111,Máj_maraton!I:I)+SUMIF(Letní_maraton!B:B,B111,Letní_maraton!I:I)+SUMIF(Podzimní_maraton!B:B,B111,Podzimní_maraton!I:I)+SUMIF(Říjen_maraton!B:B,B111,Říjen_maraton!I:I)</f>
        <v>0</v>
      </c>
      <c r="N111" s="7">
        <f>SUMIF(Jarní_maraton!B:B,B111,Jarní_maraton!J:J)+SUMIF(Máj_maraton!B:B,B111,Máj_maraton!J:J)+SUMIF(Letní_maraton!B:B,B111,Letní_maraton!J:J)+SUMIF(Podzimní_maraton!B:B,B111,Podzimní_maraton!J:J)+SUMIF(Říjen_maraton!B:B,B111,Říjen_maraton!J:J)</f>
        <v>0</v>
      </c>
      <c r="O111" s="10">
        <f>SUMIF(Jarní_maraton!B:B,B111,Jarní_maraton!Q:Q)</f>
        <v>0</v>
      </c>
      <c r="P111" s="11">
        <f>SUMIF(Jarní_maraton!B:B,B111,Jarní_maraton!S:S)</f>
        <v>0</v>
      </c>
      <c r="Q111" s="11">
        <f>SUMIF(Jarní_maraton!B:B,B111,Jarní_maraton!A:A)</f>
        <v>0</v>
      </c>
      <c r="R111" s="12">
        <f>SUMIF(Máj_maraton!B:B,B111,Máj_maraton!Q:Q)</f>
        <v>0</v>
      </c>
      <c r="S111" s="7">
        <f>SUMIF(Máj_maraton!B:B,B111,Máj_maraton!S:S)</f>
        <v>0</v>
      </c>
      <c r="T111" s="7">
        <f>SUMIF(Máj_maraton!B:B,B111,Máj_maraton!A:A)</f>
        <v>0</v>
      </c>
      <c r="U111" s="13">
        <f>SUMIF(Letní_maraton!B:B,B111,Letní_maraton!Q:Q)</f>
        <v>0</v>
      </c>
      <c r="V111" s="11">
        <f>SUMIF(Letní_maraton!B:B,B111,Letní_maraton!S:S)</f>
        <v>0</v>
      </c>
      <c r="W111" s="11">
        <f>SUMIF(Letní_maraton!B:B,B111,Letní_maraton!A:A)</f>
        <v>0</v>
      </c>
      <c r="X111" s="8">
        <f>SUMIF(Podzimní_maraton!B:B,B111,Podzimní_maraton!Q:Q)</f>
        <v>0</v>
      </c>
      <c r="Y111" s="7">
        <f>SUMIF(Podzimní_maraton!B:B,B111,Podzimní_maraton!S:S)</f>
        <v>0</v>
      </c>
      <c r="Z111" s="7">
        <f>SUMIF(Podzimní_maraton!B:B,B111,Podzimní_maraton!A:A)</f>
        <v>0</v>
      </c>
      <c r="AA111" s="13">
        <f>SUMIF(Říjen_maraton!B:B,B111,Říjen_maraton!Q:Q)</f>
        <v>0</v>
      </c>
      <c r="AB111" s="11">
        <f>SUMIF(Říjen_maraton!B:B,B111,Říjen_maraton!S:S)</f>
        <v>0</v>
      </c>
      <c r="AC111" s="11">
        <f>SUMIF(Říjen_maraton!B:B,B111,Říjen_maraton!A:A)</f>
        <v>0</v>
      </c>
    </row>
    <row r="112" spans="1:29" ht="15">
      <c r="A112" s="5">
        <f>_xlfn.RANK.EQ(J112,J:J,0)</f>
        <v>10</v>
      </c>
      <c r="F112" s="7">
        <f>COUNTIF(Jarní_maraton!B:B,B112)+COUNTIF(Máj_maraton!B:B,B112)+COUNTIF(Letní_maraton!B:B,B112)+COUNTIF(Podzimní_maraton!B:B,B112)+COUNTIF(Říjen_maraton!B:B,B112)</f>
        <v>0</v>
      </c>
      <c r="G112" s="7">
        <f>SUMIF(Jarní_maraton!B:B,B112,Jarní_maraton!M:M)+SUMIF(Máj_maraton!B:B,B112,Máj_maraton!M:M)+SUMIF(Letní_maraton!B:B,B112,Letní_maraton!M:M)+SUMIF(Podzimní_maraton!B:B,B112,Podzimní_maraton!M:M)+SUMIF(Říjen_maraton!B:B,B112,Říjen_maraton!M:M)</f>
        <v>0</v>
      </c>
      <c r="H112" s="8">
        <f>O112+R112+U112+X112+AA112</f>
        <v>0</v>
      </c>
      <c r="I112" s="9" t="e">
        <f>H112/G112</f>
        <v>#DIV/0!</v>
      </c>
      <c r="J112" s="5">
        <f>P112+S112+V112+Y112+AB112</f>
        <v>0</v>
      </c>
      <c r="K112" s="7">
        <f>SUMIF(Jarní_maraton!B:B,B112,Jarní_maraton!G:G)+SUMIF(Máj_maraton!B:B,B112,Máj_maraton!G:G)+SUMIF(Letní_maraton!B:B,B112,Letní_maraton!G:G)+SUMIF(Podzimní_maraton!B:B,B112,Podzimní_maraton!G:G)+SUMIF(Říjen_maraton!B:B,B112,Říjen_maraton!G:G)</f>
        <v>0</v>
      </c>
      <c r="L112" s="7">
        <f>SUMIF(Jarní_maraton!B:B,B112,Jarní_maraton!H:H)+SUMIF(Máj_maraton!B:B,B112,Máj_maraton!H:H)+SUMIF(Letní_maraton!B:B,B112,Letní_maraton!H:H)+SUMIF(Podzimní_maraton!B:B,B112,Podzimní_maraton!H:H)+SUMIF(Říjen_maraton!B:B,B112,Říjen_maraton!H:H)</f>
        <v>0</v>
      </c>
      <c r="M112" s="7">
        <f>SUMIF(Jarní_maraton!B:B,B112,Jarní_maraton!I:I)+SUMIF(Máj_maraton!B:B,B112,Máj_maraton!I:I)+SUMIF(Letní_maraton!B:B,B112,Letní_maraton!I:I)+SUMIF(Podzimní_maraton!B:B,B112,Podzimní_maraton!I:I)+SUMIF(Říjen_maraton!B:B,B112,Říjen_maraton!I:I)</f>
        <v>0</v>
      </c>
      <c r="N112" s="7">
        <f>SUMIF(Jarní_maraton!B:B,B112,Jarní_maraton!J:J)+SUMIF(Máj_maraton!B:B,B112,Máj_maraton!J:J)+SUMIF(Letní_maraton!B:B,B112,Letní_maraton!J:J)+SUMIF(Podzimní_maraton!B:B,B112,Podzimní_maraton!J:J)+SUMIF(Říjen_maraton!B:B,B112,Říjen_maraton!J:J)</f>
        <v>0</v>
      </c>
      <c r="O112" s="10">
        <f>SUMIF(Jarní_maraton!B:B,B112,Jarní_maraton!Q:Q)</f>
        <v>0</v>
      </c>
      <c r="P112" s="11">
        <f>SUMIF(Jarní_maraton!B:B,B112,Jarní_maraton!S:S)</f>
        <v>0</v>
      </c>
      <c r="Q112" s="11">
        <f>SUMIF(Jarní_maraton!B:B,B112,Jarní_maraton!A:A)</f>
        <v>0</v>
      </c>
      <c r="R112" s="12">
        <f>SUMIF(Máj_maraton!B:B,B112,Máj_maraton!Q:Q)</f>
        <v>0</v>
      </c>
      <c r="S112" s="7">
        <f>SUMIF(Máj_maraton!B:B,B112,Máj_maraton!S:S)</f>
        <v>0</v>
      </c>
      <c r="T112" s="7">
        <f>SUMIF(Máj_maraton!B:B,B112,Máj_maraton!A:A)</f>
        <v>0</v>
      </c>
      <c r="U112" s="13">
        <f>SUMIF(Letní_maraton!B:B,B112,Letní_maraton!Q:Q)</f>
        <v>0</v>
      </c>
      <c r="V112" s="11">
        <f>SUMIF(Letní_maraton!B:B,B112,Letní_maraton!S:S)</f>
        <v>0</v>
      </c>
      <c r="W112" s="11">
        <f>SUMIF(Letní_maraton!B:B,B112,Letní_maraton!A:A)</f>
        <v>0</v>
      </c>
      <c r="X112" s="8">
        <f>SUMIF(Podzimní_maraton!B:B,B112,Podzimní_maraton!Q:Q)</f>
        <v>0</v>
      </c>
      <c r="Y112" s="7">
        <f>SUMIF(Podzimní_maraton!B:B,B112,Podzimní_maraton!S:S)</f>
        <v>0</v>
      </c>
      <c r="Z112" s="7">
        <f>SUMIF(Podzimní_maraton!B:B,B112,Podzimní_maraton!A:A)</f>
        <v>0</v>
      </c>
      <c r="AA112" s="13">
        <f>SUMIF(Říjen_maraton!B:B,B112,Říjen_maraton!Q:Q)</f>
        <v>0</v>
      </c>
      <c r="AB112" s="11">
        <f>SUMIF(Říjen_maraton!B:B,B112,Říjen_maraton!S:S)</f>
        <v>0</v>
      </c>
      <c r="AC112" s="11">
        <f>SUMIF(Říjen_maraton!B:B,B112,Říjen_maraton!A:A)</f>
        <v>0</v>
      </c>
    </row>
    <row r="113" spans="1:29" ht="15">
      <c r="A113" s="5">
        <f>_xlfn.RANK.EQ(J113,J:J,0)</f>
        <v>10</v>
      </c>
      <c r="F113" s="7">
        <f>COUNTIF(Jarní_maraton!B:B,B113)+COUNTIF(Máj_maraton!B:B,B113)+COUNTIF(Letní_maraton!B:B,B113)+COUNTIF(Podzimní_maraton!B:B,B113)+COUNTIF(Říjen_maraton!B:B,B113)</f>
        <v>0</v>
      </c>
      <c r="G113" s="7">
        <f>SUMIF(Jarní_maraton!B:B,B113,Jarní_maraton!M:M)+SUMIF(Máj_maraton!B:B,B113,Máj_maraton!M:M)+SUMIF(Letní_maraton!B:B,B113,Letní_maraton!M:M)+SUMIF(Podzimní_maraton!B:B,B113,Podzimní_maraton!M:M)+SUMIF(Říjen_maraton!B:B,B113,Říjen_maraton!M:M)</f>
        <v>0</v>
      </c>
      <c r="H113" s="8">
        <f>O113+R113+U113+X113+AA113</f>
        <v>0</v>
      </c>
      <c r="I113" s="9" t="e">
        <f>H113/G113</f>
        <v>#DIV/0!</v>
      </c>
      <c r="J113" s="5">
        <f>P113+S113+V113+Y113+AB113</f>
        <v>0</v>
      </c>
      <c r="K113" s="7">
        <f>SUMIF(Jarní_maraton!B:B,B113,Jarní_maraton!G:G)+SUMIF(Máj_maraton!B:B,B113,Máj_maraton!G:G)+SUMIF(Letní_maraton!B:B,B113,Letní_maraton!G:G)+SUMIF(Podzimní_maraton!B:B,B113,Podzimní_maraton!G:G)+SUMIF(Říjen_maraton!B:B,B113,Říjen_maraton!G:G)</f>
        <v>0</v>
      </c>
      <c r="L113" s="7">
        <f>SUMIF(Jarní_maraton!B:B,B113,Jarní_maraton!H:H)+SUMIF(Máj_maraton!B:B,B113,Máj_maraton!H:H)+SUMIF(Letní_maraton!B:B,B113,Letní_maraton!H:H)+SUMIF(Podzimní_maraton!B:B,B113,Podzimní_maraton!H:H)+SUMIF(Říjen_maraton!B:B,B113,Říjen_maraton!H:H)</f>
        <v>0</v>
      </c>
      <c r="M113" s="7">
        <f>SUMIF(Jarní_maraton!B:B,B113,Jarní_maraton!I:I)+SUMIF(Máj_maraton!B:B,B113,Máj_maraton!I:I)+SUMIF(Letní_maraton!B:B,B113,Letní_maraton!I:I)+SUMIF(Podzimní_maraton!B:B,B113,Podzimní_maraton!I:I)+SUMIF(Říjen_maraton!B:B,B113,Říjen_maraton!I:I)</f>
        <v>0</v>
      </c>
      <c r="N113" s="7">
        <f>SUMIF(Jarní_maraton!B:B,B113,Jarní_maraton!J:J)+SUMIF(Máj_maraton!B:B,B113,Máj_maraton!J:J)+SUMIF(Letní_maraton!B:B,B113,Letní_maraton!J:J)+SUMIF(Podzimní_maraton!B:B,B113,Podzimní_maraton!J:J)+SUMIF(Říjen_maraton!B:B,B113,Říjen_maraton!J:J)</f>
        <v>0</v>
      </c>
      <c r="O113" s="10">
        <f>SUMIF(Jarní_maraton!B:B,B113,Jarní_maraton!Q:Q)</f>
        <v>0</v>
      </c>
      <c r="P113" s="11">
        <f>SUMIF(Jarní_maraton!B:B,B113,Jarní_maraton!S:S)</f>
        <v>0</v>
      </c>
      <c r="Q113" s="11">
        <f>SUMIF(Jarní_maraton!B:B,B113,Jarní_maraton!A:A)</f>
        <v>0</v>
      </c>
      <c r="R113" s="12">
        <f>SUMIF(Máj_maraton!B:B,B113,Máj_maraton!Q:Q)</f>
        <v>0</v>
      </c>
      <c r="S113" s="7">
        <f>SUMIF(Máj_maraton!B:B,B113,Máj_maraton!S:S)</f>
        <v>0</v>
      </c>
      <c r="T113" s="7">
        <f>SUMIF(Máj_maraton!B:B,B113,Máj_maraton!A:A)</f>
        <v>0</v>
      </c>
      <c r="U113" s="13">
        <f>SUMIF(Letní_maraton!B:B,B113,Letní_maraton!Q:Q)</f>
        <v>0</v>
      </c>
      <c r="V113" s="11">
        <f>SUMIF(Letní_maraton!B:B,B113,Letní_maraton!S:S)</f>
        <v>0</v>
      </c>
      <c r="W113" s="11">
        <f>SUMIF(Letní_maraton!B:B,B113,Letní_maraton!A:A)</f>
        <v>0</v>
      </c>
      <c r="X113" s="8">
        <f>SUMIF(Podzimní_maraton!B:B,B113,Podzimní_maraton!Q:Q)</f>
        <v>0</v>
      </c>
      <c r="Y113" s="7">
        <f>SUMIF(Podzimní_maraton!B:B,B113,Podzimní_maraton!S:S)</f>
        <v>0</v>
      </c>
      <c r="Z113" s="7">
        <f>SUMIF(Podzimní_maraton!B:B,B113,Podzimní_maraton!A:A)</f>
        <v>0</v>
      </c>
      <c r="AA113" s="13">
        <f>SUMIF(Říjen_maraton!B:B,B113,Říjen_maraton!Q:Q)</f>
        <v>0</v>
      </c>
      <c r="AB113" s="11">
        <f>SUMIF(Říjen_maraton!B:B,B113,Říjen_maraton!S:S)</f>
        <v>0</v>
      </c>
      <c r="AC113" s="11">
        <f>SUMIF(Říjen_maraton!B:B,B113,Říjen_maraton!A:A)</f>
        <v>0</v>
      </c>
    </row>
    <row r="114" spans="1:29" ht="15">
      <c r="A114" s="5">
        <f>_xlfn.RANK.EQ(J114,J:J,0)</f>
        <v>10</v>
      </c>
      <c r="F114" s="7">
        <f>COUNTIF(Jarní_maraton!B:B,B114)+COUNTIF(Máj_maraton!B:B,B114)+COUNTIF(Letní_maraton!B:B,B114)+COUNTIF(Podzimní_maraton!B:B,B114)+COUNTIF(Říjen_maraton!B:B,B114)</f>
        <v>0</v>
      </c>
      <c r="G114" s="7">
        <f>SUMIF(Jarní_maraton!B:B,B114,Jarní_maraton!M:M)+SUMIF(Máj_maraton!B:B,B114,Máj_maraton!M:M)+SUMIF(Letní_maraton!B:B,B114,Letní_maraton!M:M)+SUMIF(Podzimní_maraton!B:B,B114,Podzimní_maraton!M:M)+SUMIF(Říjen_maraton!B:B,B114,Říjen_maraton!M:M)</f>
        <v>0</v>
      </c>
      <c r="H114" s="8">
        <f>O114+R114+U114+X114+AA114</f>
        <v>0</v>
      </c>
      <c r="I114" s="9" t="e">
        <f>H114/G114</f>
        <v>#DIV/0!</v>
      </c>
      <c r="J114" s="5">
        <f>P114+S114+V114+Y114+AB114</f>
        <v>0</v>
      </c>
      <c r="K114" s="7">
        <f>SUMIF(Jarní_maraton!B:B,B114,Jarní_maraton!G:G)+SUMIF(Máj_maraton!B:B,B114,Máj_maraton!G:G)+SUMIF(Letní_maraton!B:B,B114,Letní_maraton!G:G)+SUMIF(Podzimní_maraton!B:B,B114,Podzimní_maraton!G:G)+SUMIF(Říjen_maraton!B:B,B114,Říjen_maraton!G:G)</f>
        <v>0</v>
      </c>
      <c r="L114" s="7">
        <f>SUMIF(Jarní_maraton!B:B,B114,Jarní_maraton!H:H)+SUMIF(Máj_maraton!B:B,B114,Máj_maraton!H:H)+SUMIF(Letní_maraton!B:B,B114,Letní_maraton!H:H)+SUMIF(Podzimní_maraton!B:B,B114,Podzimní_maraton!H:H)+SUMIF(Říjen_maraton!B:B,B114,Říjen_maraton!H:H)</f>
        <v>0</v>
      </c>
      <c r="M114" s="7">
        <f>SUMIF(Jarní_maraton!B:B,B114,Jarní_maraton!I:I)+SUMIF(Máj_maraton!B:B,B114,Máj_maraton!I:I)+SUMIF(Letní_maraton!B:B,B114,Letní_maraton!I:I)+SUMIF(Podzimní_maraton!B:B,B114,Podzimní_maraton!I:I)+SUMIF(Říjen_maraton!B:B,B114,Říjen_maraton!I:I)</f>
        <v>0</v>
      </c>
      <c r="N114" s="7">
        <f>SUMIF(Jarní_maraton!B:B,B114,Jarní_maraton!J:J)+SUMIF(Máj_maraton!B:B,B114,Máj_maraton!J:J)+SUMIF(Letní_maraton!B:B,B114,Letní_maraton!J:J)+SUMIF(Podzimní_maraton!B:B,B114,Podzimní_maraton!J:J)+SUMIF(Říjen_maraton!B:B,B114,Říjen_maraton!J:J)</f>
        <v>0</v>
      </c>
      <c r="O114" s="10">
        <f>SUMIF(Jarní_maraton!B:B,B114,Jarní_maraton!Q:Q)</f>
        <v>0</v>
      </c>
      <c r="P114" s="11">
        <f>SUMIF(Jarní_maraton!B:B,B114,Jarní_maraton!S:S)</f>
        <v>0</v>
      </c>
      <c r="Q114" s="11">
        <f>SUMIF(Jarní_maraton!B:B,B114,Jarní_maraton!A:A)</f>
        <v>0</v>
      </c>
      <c r="R114" s="12">
        <f>SUMIF(Máj_maraton!B:B,B114,Máj_maraton!Q:Q)</f>
        <v>0</v>
      </c>
      <c r="S114" s="7">
        <f>SUMIF(Máj_maraton!B:B,B114,Máj_maraton!S:S)</f>
        <v>0</v>
      </c>
      <c r="T114" s="7">
        <f>SUMIF(Máj_maraton!B:B,B114,Máj_maraton!A:A)</f>
        <v>0</v>
      </c>
      <c r="U114" s="13">
        <f>SUMIF(Letní_maraton!B:B,B114,Letní_maraton!Q:Q)</f>
        <v>0</v>
      </c>
      <c r="V114" s="11">
        <f>SUMIF(Letní_maraton!B:B,B114,Letní_maraton!S:S)</f>
        <v>0</v>
      </c>
      <c r="W114" s="11">
        <f>SUMIF(Letní_maraton!B:B,B114,Letní_maraton!A:A)</f>
        <v>0</v>
      </c>
      <c r="X114" s="8">
        <f>SUMIF(Podzimní_maraton!B:B,B114,Podzimní_maraton!Q:Q)</f>
        <v>0</v>
      </c>
      <c r="Y114" s="7">
        <f>SUMIF(Podzimní_maraton!B:B,B114,Podzimní_maraton!S:S)</f>
        <v>0</v>
      </c>
      <c r="Z114" s="7">
        <f>SUMIF(Podzimní_maraton!B:B,B114,Podzimní_maraton!A:A)</f>
        <v>0</v>
      </c>
      <c r="AA114" s="13">
        <f>SUMIF(Říjen_maraton!B:B,B114,Říjen_maraton!Q:Q)</f>
        <v>0</v>
      </c>
      <c r="AB114" s="11">
        <f>SUMIF(Říjen_maraton!B:B,B114,Říjen_maraton!S:S)</f>
        <v>0</v>
      </c>
      <c r="AC114" s="11">
        <f>SUMIF(Říjen_maraton!B:B,B114,Říjen_maraton!A:A)</f>
        <v>0</v>
      </c>
    </row>
    <row r="115" spans="1:29" ht="15">
      <c r="A115" s="5">
        <f>_xlfn.RANK.EQ(J115,J:J,0)</f>
        <v>10</v>
      </c>
      <c r="F115" s="7">
        <f>COUNTIF(Jarní_maraton!B:B,B115)+COUNTIF(Máj_maraton!B:B,B115)+COUNTIF(Letní_maraton!B:B,B115)+COUNTIF(Podzimní_maraton!B:B,B115)+COUNTIF(Říjen_maraton!B:B,B115)</f>
        <v>0</v>
      </c>
      <c r="G115" s="7">
        <f>SUMIF(Jarní_maraton!B:B,B115,Jarní_maraton!M:M)+SUMIF(Máj_maraton!B:B,B115,Máj_maraton!M:M)+SUMIF(Letní_maraton!B:B,B115,Letní_maraton!M:M)+SUMIF(Podzimní_maraton!B:B,B115,Podzimní_maraton!M:M)+SUMIF(Říjen_maraton!B:B,B115,Říjen_maraton!M:M)</f>
        <v>0</v>
      </c>
      <c r="H115" s="8">
        <f>O115+R115+U115+X115+AA115</f>
        <v>0</v>
      </c>
      <c r="I115" s="9" t="e">
        <f>H115/G115</f>
        <v>#DIV/0!</v>
      </c>
      <c r="J115" s="5">
        <f>P115+S115+V115+Y115+AB115</f>
        <v>0</v>
      </c>
      <c r="K115" s="7">
        <f>SUMIF(Jarní_maraton!B:B,B115,Jarní_maraton!G:G)+SUMIF(Máj_maraton!B:B,B115,Máj_maraton!G:G)+SUMIF(Letní_maraton!B:B,B115,Letní_maraton!G:G)+SUMIF(Podzimní_maraton!B:B,B115,Podzimní_maraton!G:G)+SUMIF(Říjen_maraton!B:B,B115,Říjen_maraton!G:G)</f>
        <v>0</v>
      </c>
      <c r="L115" s="7">
        <f>SUMIF(Jarní_maraton!B:B,B115,Jarní_maraton!H:H)+SUMIF(Máj_maraton!B:B,B115,Máj_maraton!H:H)+SUMIF(Letní_maraton!B:B,B115,Letní_maraton!H:H)+SUMIF(Podzimní_maraton!B:B,B115,Podzimní_maraton!H:H)+SUMIF(Říjen_maraton!B:B,B115,Říjen_maraton!H:H)</f>
        <v>0</v>
      </c>
      <c r="M115" s="7">
        <f>SUMIF(Jarní_maraton!B:B,B115,Jarní_maraton!I:I)+SUMIF(Máj_maraton!B:B,B115,Máj_maraton!I:I)+SUMIF(Letní_maraton!B:B,B115,Letní_maraton!I:I)+SUMIF(Podzimní_maraton!B:B,B115,Podzimní_maraton!I:I)+SUMIF(Říjen_maraton!B:B,B115,Říjen_maraton!I:I)</f>
        <v>0</v>
      </c>
      <c r="N115" s="7">
        <f>SUMIF(Jarní_maraton!B:B,B115,Jarní_maraton!J:J)+SUMIF(Máj_maraton!B:B,B115,Máj_maraton!J:J)+SUMIF(Letní_maraton!B:B,B115,Letní_maraton!J:J)+SUMIF(Podzimní_maraton!B:B,B115,Podzimní_maraton!J:J)+SUMIF(Říjen_maraton!B:B,B115,Říjen_maraton!J:J)</f>
        <v>0</v>
      </c>
      <c r="O115" s="10">
        <f>SUMIF(Jarní_maraton!B:B,B115,Jarní_maraton!Q:Q)</f>
        <v>0</v>
      </c>
      <c r="P115" s="11">
        <f>SUMIF(Jarní_maraton!B:B,B115,Jarní_maraton!S:S)</f>
        <v>0</v>
      </c>
      <c r="Q115" s="11">
        <f>SUMIF(Jarní_maraton!B:B,B115,Jarní_maraton!A:A)</f>
        <v>0</v>
      </c>
      <c r="R115" s="12">
        <f>SUMIF(Máj_maraton!B:B,B115,Máj_maraton!Q:Q)</f>
        <v>0</v>
      </c>
      <c r="S115" s="7">
        <f>SUMIF(Máj_maraton!B:B,B115,Máj_maraton!S:S)</f>
        <v>0</v>
      </c>
      <c r="T115" s="7">
        <f>SUMIF(Máj_maraton!B:B,B115,Máj_maraton!A:A)</f>
        <v>0</v>
      </c>
      <c r="U115" s="13">
        <f>SUMIF(Letní_maraton!B:B,B115,Letní_maraton!Q:Q)</f>
        <v>0</v>
      </c>
      <c r="V115" s="11">
        <f>SUMIF(Letní_maraton!B:B,B115,Letní_maraton!S:S)</f>
        <v>0</v>
      </c>
      <c r="W115" s="11">
        <f>SUMIF(Letní_maraton!B:B,B115,Letní_maraton!A:A)</f>
        <v>0</v>
      </c>
      <c r="X115" s="8">
        <f>SUMIF(Podzimní_maraton!B:B,B115,Podzimní_maraton!Q:Q)</f>
        <v>0</v>
      </c>
      <c r="Y115" s="7">
        <f>SUMIF(Podzimní_maraton!B:B,B115,Podzimní_maraton!S:S)</f>
        <v>0</v>
      </c>
      <c r="Z115" s="7">
        <f>SUMIF(Podzimní_maraton!B:B,B115,Podzimní_maraton!A:A)</f>
        <v>0</v>
      </c>
      <c r="AA115" s="13">
        <f>SUMIF(Říjen_maraton!B:B,B115,Říjen_maraton!Q:Q)</f>
        <v>0</v>
      </c>
      <c r="AB115" s="11">
        <f>SUMIF(Říjen_maraton!B:B,B115,Říjen_maraton!S:S)</f>
        <v>0</v>
      </c>
      <c r="AC115" s="11">
        <f>SUMIF(Říjen_maraton!B:B,B115,Říjen_maraton!A:A)</f>
        <v>0</v>
      </c>
    </row>
    <row r="116" spans="1:29" ht="15">
      <c r="A116" s="5">
        <f>_xlfn.RANK.EQ(J116,J:J,0)</f>
        <v>10</v>
      </c>
      <c r="F116" s="7">
        <f>COUNTIF(Jarní_maraton!B:B,B116)+COUNTIF(Máj_maraton!B:B,B116)+COUNTIF(Letní_maraton!B:B,B116)+COUNTIF(Podzimní_maraton!B:B,B116)+COUNTIF(Říjen_maraton!B:B,B116)</f>
        <v>0</v>
      </c>
      <c r="G116" s="7">
        <f>SUMIF(Jarní_maraton!B:B,B116,Jarní_maraton!M:M)+SUMIF(Máj_maraton!B:B,B116,Máj_maraton!M:M)+SUMIF(Letní_maraton!B:B,B116,Letní_maraton!M:M)+SUMIF(Podzimní_maraton!B:B,B116,Podzimní_maraton!M:M)+SUMIF(Říjen_maraton!B:B,B116,Říjen_maraton!M:M)</f>
        <v>0</v>
      </c>
      <c r="H116" s="8">
        <f>O116+R116+U116+X116+AA116</f>
        <v>0</v>
      </c>
      <c r="I116" s="9" t="e">
        <f>H116/G116</f>
        <v>#DIV/0!</v>
      </c>
      <c r="J116" s="5">
        <f>P116+S116+V116+Y116+AB116</f>
        <v>0</v>
      </c>
      <c r="K116" s="7">
        <f>SUMIF(Jarní_maraton!B:B,B116,Jarní_maraton!G:G)+SUMIF(Máj_maraton!B:B,B116,Máj_maraton!G:G)+SUMIF(Letní_maraton!B:B,B116,Letní_maraton!G:G)+SUMIF(Podzimní_maraton!B:B,B116,Podzimní_maraton!G:G)+SUMIF(Říjen_maraton!B:B,B116,Říjen_maraton!G:G)</f>
        <v>0</v>
      </c>
      <c r="L116" s="7">
        <f>SUMIF(Jarní_maraton!B:B,B116,Jarní_maraton!H:H)+SUMIF(Máj_maraton!B:B,B116,Máj_maraton!H:H)+SUMIF(Letní_maraton!B:B,B116,Letní_maraton!H:H)+SUMIF(Podzimní_maraton!B:B,B116,Podzimní_maraton!H:H)+SUMIF(Říjen_maraton!B:B,B116,Říjen_maraton!H:H)</f>
        <v>0</v>
      </c>
      <c r="M116" s="7">
        <f>SUMIF(Jarní_maraton!B:B,B116,Jarní_maraton!I:I)+SUMIF(Máj_maraton!B:B,B116,Máj_maraton!I:I)+SUMIF(Letní_maraton!B:B,B116,Letní_maraton!I:I)+SUMIF(Podzimní_maraton!B:B,B116,Podzimní_maraton!I:I)+SUMIF(Říjen_maraton!B:B,B116,Říjen_maraton!I:I)</f>
        <v>0</v>
      </c>
      <c r="N116" s="7">
        <f>SUMIF(Jarní_maraton!B:B,B116,Jarní_maraton!J:J)+SUMIF(Máj_maraton!B:B,B116,Máj_maraton!J:J)+SUMIF(Letní_maraton!B:B,B116,Letní_maraton!J:J)+SUMIF(Podzimní_maraton!B:B,B116,Podzimní_maraton!J:J)+SUMIF(Říjen_maraton!B:B,B116,Říjen_maraton!J:J)</f>
        <v>0</v>
      </c>
      <c r="O116" s="10">
        <f>SUMIF(Jarní_maraton!B:B,B116,Jarní_maraton!Q:Q)</f>
        <v>0</v>
      </c>
      <c r="P116" s="11">
        <f>SUMIF(Jarní_maraton!B:B,B116,Jarní_maraton!S:S)</f>
        <v>0</v>
      </c>
      <c r="Q116" s="11">
        <f>SUMIF(Jarní_maraton!B:B,B116,Jarní_maraton!A:A)</f>
        <v>0</v>
      </c>
      <c r="R116" s="12">
        <f>SUMIF(Máj_maraton!B:B,B116,Máj_maraton!Q:Q)</f>
        <v>0</v>
      </c>
      <c r="S116" s="7">
        <f>SUMIF(Máj_maraton!B:B,B116,Máj_maraton!S:S)</f>
        <v>0</v>
      </c>
      <c r="T116" s="7">
        <f>SUMIF(Máj_maraton!B:B,B116,Máj_maraton!A:A)</f>
        <v>0</v>
      </c>
      <c r="U116" s="13">
        <f>SUMIF(Letní_maraton!B:B,B116,Letní_maraton!Q:Q)</f>
        <v>0</v>
      </c>
      <c r="V116" s="11">
        <f>SUMIF(Letní_maraton!B:B,B116,Letní_maraton!S:S)</f>
        <v>0</v>
      </c>
      <c r="W116" s="11">
        <f>SUMIF(Letní_maraton!B:B,B116,Letní_maraton!A:A)</f>
        <v>0</v>
      </c>
      <c r="X116" s="8">
        <f>SUMIF(Podzimní_maraton!B:B,B116,Podzimní_maraton!Q:Q)</f>
        <v>0</v>
      </c>
      <c r="Y116" s="7">
        <f>SUMIF(Podzimní_maraton!B:B,B116,Podzimní_maraton!S:S)</f>
        <v>0</v>
      </c>
      <c r="Z116" s="7">
        <f>SUMIF(Podzimní_maraton!B:B,B116,Podzimní_maraton!A:A)</f>
        <v>0</v>
      </c>
      <c r="AA116" s="13">
        <f>SUMIF(Říjen_maraton!B:B,B116,Říjen_maraton!Q:Q)</f>
        <v>0</v>
      </c>
      <c r="AB116" s="11">
        <f>SUMIF(Říjen_maraton!B:B,B116,Říjen_maraton!S:S)</f>
        <v>0</v>
      </c>
      <c r="AC116" s="11">
        <f>SUMIF(Říjen_maraton!B:B,B116,Říjen_maraton!A:A)</f>
        <v>0</v>
      </c>
    </row>
    <row r="117" spans="1:29" ht="15">
      <c r="A117" s="5">
        <f>_xlfn.RANK.EQ(J117,J:J,0)</f>
        <v>10</v>
      </c>
      <c r="F117" s="7">
        <f>COUNTIF(Jarní_maraton!B:B,B117)+COUNTIF(Máj_maraton!B:B,B117)+COUNTIF(Letní_maraton!B:B,B117)+COUNTIF(Podzimní_maraton!B:B,B117)+COUNTIF(Říjen_maraton!B:B,B117)</f>
        <v>0</v>
      </c>
      <c r="G117" s="7">
        <f>SUMIF(Jarní_maraton!B:B,B117,Jarní_maraton!M:M)+SUMIF(Máj_maraton!B:B,B117,Máj_maraton!M:M)+SUMIF(Letní_maraton!B:B,B117,Letní_maraton!M:M)+SUMIF(Podzimní_maraton!B:B,B117,Podzimní_maraton!M:M)+SUMIF(Říjen_maraton!B:B,B117,Říjen_maraton!M:M)</f>
        <v>0</v>
      </c>
      <c r="H117" s="8">
        <f>O117+R117+U117+X117+AA117</f>
        <v>0</v>
      </c>
      <c r="I117" s="9" t="e">
        <f>H117/G117</f>
        <v>#DIV/0!</v>
      </c>
      <c r="J117" s="5">
        <f>P117+S117+V117+Y117+AB117</f>
        <v>0</v>
      </c>
      <c r="K117" s="7">
        <f>SUMIF(Jarní_maraton!B:B,B117,Jarní_maraton!G:G)+SUMIF(Máj_maraton!B:B,B117,Máj_maraton!G:G)+SUMIF(Letní_maraton!B:B,B117,Letní_maraton!G:G)+SUMIF(Podzimní_maraton!B:B,B117,Podzimní_maraton!G:G)+SUMIF(Říjen_maraton!B:B,B117,Říjen_maraton!G:G)</f>
        <v>0</v>
      </c>
      <c r="L117" s="7">
        <f>SUMIF(Jarní_maraton!B:B,B117,Jarní_maraton!H:H)+SUMIF(Máj_maraton!B:B,B117,Máj_maraton!H:H)+SUMIF(Letní_maraton!B:B,B117,Letní_maraton!H:H)+SUMIF(Podzimní_maraton!B:B,B117,Podzimní_maraton!H:H)+SUMIF(Říjen_maraton!B:B,B117,Říjen_maraton!H:H)</f>
        <v>0</v>
      </c>
      <c r="M117" s="7">
        <f>SUMIF(Jarní_maraton!B:B,B117,Jarní_maraton!I:I)+SUMIF(Máj_maraton!B:B,B117,Máj_maraton!I:I)+SUMIF(Letní_maraton!B:B,B117,Letní_maraton!I:I)+SUMIF(Podzimní_maraton!B:B,B117,Podzimní_maraton!I:I)+SUMIF(Říjen_maraton!B:B,B117,Říjen_maraton!I:I)</f>
        <v>0</v>
      </c>
      <c r="N117" s="7">
        <f>SUMIF(Jarní_maraton!B:B,B117,Jarní_maraton!J:J)+SUMIF(Máj_maraton!B:B,B117,Máj_maraton!J:J)+SUMIF(Letní_maraton!B:B,B117,Letní_maraton!J:J)+SUMIF(Podzimní_maraton!B:B,B117,Podzimní_maraton!J:J)+SUMIF(Říjen_maraton!B:B,B117,Říjen_maraton!J:J)</f>
        <v>0</v>
      </c>
      <c r="O117" s="10">
        <f>SUMIF(Jarní_maraton!B:B,B117,Jarní_maraton!Q:Q)</f>
        <v>0</v>
      </c>
      <c r="P117" s="11">
        <f>SUMIF(Jarní_maraton!B:B,B117,Jarní_maraton!S:S)</f>
        <v>0</v>
      </c>
      <c r="Q117" s="11">
        <f>SUMIF(Jarní_maraton!B:B,B117,Jarní_maraton!A:A)</f>
        <v>0</v>
      </c>
      <c r="R117" s="12">
        <f>SUMIF(Máj_maraton!B:B,B117,Máj_maraton!Q:Q)</f>
        <v>0</v>
      </c>
      <c r="S117" s="7">
        <f>SUMIF(Máj_maraton!B:B,B117,Máj_maraton!S:S)</f>
        <v>0</v>
      </c>
      <c r="T117" s="7">
        <f>SUMIF(Máj_maraton!B:B,B117,Máj_maraton!A:A)</f>
        <v>0</v>
      </c>
      <c r="U117" s="13">
        <f>SUMIF(Letní_maraton!B:B,B117,Letní_maraton!Q:Q)</f>
        <v>0</v>
      </c>
      <c r="V117" s="11">
        <f>SUMIF(Letní_maraton!B:B,B117,Letní_maraton!S:S)</f>
        <v>0</v>
      </c>
      <c r="W117" s="11">
        <f>SUMIF(Letní_maraton!B:B,B117,Letní_maraton!A:A)</f>
        <v>0</v>
      </c>
      <c r="X117" s="8">
        <f>SUMIF(Podzimní_maraton!B:B,B117,Podzimní_maraton!Q:Q)</f>
        <v>0</v>
      </c>
      <c r="Y117" s="7">
        <f>SUMIF(Podzimní_maraton!B:B,B117,Podzimní_maraton!S:S)</f>
        <v>0</v>
      </c>
      <c r="Z117" s="7">
        <f>SUMIF(Podzimní_maraton!B:B,B117,Podzimní_maraton!A:A)</f>
        <v>0</v>
      </c>
      <c r="AA117" s="13">
        <f>SUMIF(Říjen_maraton!B:B,B117,Říjen_maraton!Q:Q)</f>
        <v>0</v>
      </c>
      <c r="AB117" s="11">
        <f>SUMIF(Říjen_maraton!B:B,B117,Říjen_maraton!S:S)</f>
        <v>0</v>
      </c>
      <c r="AC117" s="11">
        <f>SUMIF(Říjen_maraton!B:B,B117,Říjen_maraton!A:A)</f>
        <v>0</v>
      </c>
    </row>
    <row r="118" spans="1:29" ht="15">
      <c r="A118" s="5">
        <f>_xlfn.RANK.EQ(J118,J:J,0)</f>
        <v>10</v>
      </c>
      <c r="F118" s="7">
        <f>COUNTIF(Jarní_maraton!B:B,B118)+COUNTIF(Máj_maraton!B:B,B118)+COUNTIF(Letní_maraton!B:B,B118)+COUNTIF(Podzimní_maraton!B:B,B118)+COUNTIF(Říjen_maraton!B:B,B118)</f>
        <v>0</v>
      </c>
      <c r="G118" s="7">
        <f>SUMIF(Jarní_maraton!B:B,B118,Jarní_maraton!M:M)+SUMIF(Máj_maraton!B:B,B118,Máj_maraton!M:M)+SUMIF(Letní_maraton!B:B,B118,Letní_maraton!M:M)+SUMIF(Podzimní_maraton!B:B,B118,Podzimní_maraton!M:M)+SUMIF(Říjen_maraton!B:B,B118,Říjen_maraton!M:M)</f>
        <v>0</v>
      </c>
      <c r="H118" s="8">
        <f>O118+R118+U118+X118+AA118</f>
        <v>0</v>
      </c>
      <c r="I118" s="9" t="e">
        <f>H118/G118</f>
        <v>#DIV/0!</v>
      </c>
      <c r="J118" s="5">
        <f>P118+S118+V118+Y118+AB118</f>
        <v>0</v>
      </c>
      <c r="K118" s="7">
        <f>SUMIF(Jarní_maraton!B:B,B118,Jarní_maraton!G:G)+SUMIF(Máj_maraton!B:B,B118,Máj_maraton!G:G)+SUMIF(Letní_maraton!B:B,B118,Letní_maraton!G:G)+SUMIF(Podzimní_maraton!B:B,B118,Podzimní_maraton!G:G)+SUMIF(Říjen_maraton!B:B,B118,Říjen_maraton!G:G)</f>
        <v>0</v>
      </c>
      <c r="L118" s="7">
        <f>SUMIF(Jarní_maraton!B:B,B118,Jarní_maraton!H:H)+SUMIF(Máj_maraton!B:B,B118,Máj_maraton!H:H)+SUMIF(Letní_maraton!B:B,B118,Letní_maraton!H:H)+SUMIF(Podzimní_maraton!B:B,B118,Podzimní_maraton!H:H)+SUMIF(Říjen_maraton!B:B,B118,Říjen_maraton!H:H)</f>
        <v>0</v>
      </c>
      <c r="M118" s="7">
        <f>SUMIF(Jarní_maraton!B:B,B118,Jarní_maraton!I:I)+SUMIF(Máj_maraton!B:B,B118,Máj_maraton!I:I)+SUMIF(Letní_maraton!B:B,B118,Letní_maraton!I:I)+SUMIF(Podzimní_maraton!B:B,B118,Podzimní_maraton!I:I)+SUMIF(Říjen_maraton!B:B,B118,Říjen_maraton!I:I)</f>
        <v>0</v>
      </c>
      <c r="N118" s="7">
        <f>SUMIF(Jarní_maraton!B:B,B118,Jarní_maraton!J:J)+SUMIF(Máj_maraton!B:B,B118,Máj_maraton!J:J)+SUMIF(Letní_maraton!B:B,B118,Letní_maraton!J:J)+SUMIF(Podzimní_maraton!B:B,B118,Podzimní_maraton!J:J)+SUMIF(Říjen_maraton!B:B,B118,Říjen_maraton!J:J)</f>
        <v>0</v>
      </c>
      <c r="O118" s="10">
        <f>SUMIF(Jarní_maraton!B:B,B118,Jarní_maraton!Q:Q)</f>
        <v>0</v>
      </c>
      <c r="P118" s="11">
        <f>SUMIF(Jarní_maraton!B:B,B118,Jarní_maraton!S:S)</f>
        <v>0</v>
      </c>
      <c r="Q118" s="11">
        <f>SUMIF(Jarní_maraton!B:B,B118,Jarní_maraton!A:A)</f>
        <v>0</v>
      </c>
      <c r="R118" s="12">
        <f>SUMIF(Máj_maraton!B:B,B118,Máj_maraton!Q:Q)</f>
        <v>0</v>
      </c>
      <c r="S118" s="7">
        <f>SUMIF(Máj_maraton!B:B,B118,Máj_maraton!S:S)</f>
        <v>0</v>
      </c>
      <c r="T118" s="7">
        <f>SUMIF(Máj_maraton!B:B,B118,Máj_maraton!A:A)</f>
        <v>0</v>
      </c>
      <c r="U118" s="13">
        <f>SUMIF(Letní_maraton!B:B,B118,Letní_maraton!Q:Q)</f>
        <v>0</v>
      </c>
      <c r="V118" s="11">
        <f>SUMIF(Letní_maraton!B:B,B118,Letní_maraton!S:S)</f>
        <v>0</v>
      </c>
      <c r="W118" s="11">
        <f>SUMIF(Letní_maraton!B:B,B118,Letní_maraton!A:A)</f>
        <v>0</v>
      </c>
      <c r="X118" s="8">
        <f>SUMIF(Podzimní_maraton!B:B,B118,Podzimní_maraton!Q:Q)</f>
        <v>0</v>
      </c>
      <c r="Y118" s="7">
        <f>SUMIF(Podzimní_maraton!B:B,B118,Podzimní_maraton!S:S)</f>
        <v>0</v>
      </c>
      <c r="Z118" s="7">
        <f>SUMIF(Podzimní_maraton!B:B,B118,Podzimní_maraton!A:A)</f>
        <v>0</v>
      </c>
      <c r="AA118" s="13">
        <f>SUMIF(Říjen_maraton!B:B,B118,Říjen_maraton!Q:Q)</f>
        <v>0</v>
      </c>
      <c r="AB118" s="11">
        <f>SUMIF(Říjen_maraton!B:B,B118,Říjen_maraton!S:S)</f>
        <v>0</v>
      </c>
      <c r="AC118" s="11">
        <f>SUMIF(Říjen_maraton!B:B,B118,Říjen_maraton!A:A)</f>
        <v>0</v>
      </c>
    </row>
    <row r="119" spans="1:29" ht="15">
      <c r="A119" s="5">
        <f>_xlfn.RANK.EQ(J119,J:J,0)</f>
        <v>10</v>
      </c>
      <c r="F119" s="7">
        <f>COUNTIF(Jarní_maraton!B:B,B119)+COUNTIF(Máj_maraton!B:B,B119)+COUNTIF(Letní_maraton!B:B,B119)+COUNTIF(Podzimní_maraton!B:B,B119)+COUNTIF(Říjen_maraton!B:B,B119)</f>
        <v>0</v>
      </c>
      <c r="G119" s="7">
        <f>SUMIF(Jarní_maraton!B:B,B119,Jarní_maraton!M:M)+SUMIF(Máj_maraton!B:B,B119,Máj_maraton!M:M)+SUMIF(Letní_maraton!B:B,B119,Letní_maraton!M:M)+SUMIF(Podzimní_maraton!B:B,B119,Podzimní_maraton!M:M)+SUMIF(Říjen_maraton!B:B,B119,Říjen_maraton!M:M)</f>
        <v>0</v>
      </c>
      <c r="H119" s="8">
        <f>O119+R119+U119+X119+AA119</f>
        <v>0</v>
      </c>
      <c r="I119" s="9" t="e">
        <f>H119/G119</f>
        <v>#DIV/0!</v>
      </c>
      <c r="J119" s="5">
        <f>P119+S119+V119+Y119+AB119</f>
        <v>0</v>
      </c>
      <c r="K119" s="7">
        <f>SUMIF(Jarní_maraton!B:B,B119,Jarní_maraton!G:G)+SUMIF(Máj_maraton!B:B,B119,Máj_maraton!G:G)+SUMIF(Letní_maraton!B:B,B119,Letní_maraton!G:G)+SUMIF(Podzimní_maraton!B:B,B119,Podzimní_maraton!G:G)+SUMIF(Říjen_maraton!B:B,B119,Říjen_maraton!G:G)</f>
        <v>0</v>
      </c>
      <c r="L119" s="7">
        <f>SUMIF(Jarní_maraton!B:B,B119,Jarní_maraton!H:H)+SUMIF(Máj_maraton!B:B,B119,Máj_maraton!H:H)+SUMIF(Letní_maraton!B:B,B119,Letní_maraton!H:H)+SUMIF(Podzimní_maraton!B:B,B119,Podzimní_maraton!H:H)+SUMIF(Říjen_maraton!B:B,B119,Říjen_maraton!H:H)</f>
        <v>0</v>
      </c>
      <c r="M119" s="7">
        <f>SUMIF(Jarní_maraton!B:B,B119,Jarní_maraton!I:I)+SUMIF(Máj_maraton!B:B,B119,Máj_maraton!I:I)+SUMIF(Letní_maraton!B:B,B119,Letní_maraton!I:I)+SUMIF(Podzimní_maraton!B:B,B119,Podzimní_maraton!I:I)+SUMIF(Říjen_maraton!B:B,B119,Říjen_maraton!I:I)</f>
        <v>0</v>
      </c>
      <c r="N119" s="7">
        <f>SUMIF(Jarní_maraton!B:B,B119,Jarní_maraton!J:J)+SUMIF(Máj_maraton!B:B,B119,Máj_maraton!J:J)+SUMIF(Letní_maraton!B:B,B119,Letní_maraton!J:J)+SUMIF(Podzimní_maraton!B:B,B119,Podzimní_maraton!J:J)+SUMIF(Říjen_maraton!B:B,B119,Říjen_maraton!J:J)</f>
        <v>0</v>
      </c>
      <c r="O119" s="10">
        <f>SUMIF(Jarní_maraton!B:B,B119,Jarní_maraton!Q:Q)</f>
        <v>0</v>
      </c>
      <c r="P119" s="11">
        <f>SUMIF(Jarní_maraton!B:B,B119,Jarní_maraton!S:S)</f>
        <v>0</v>
      </c>
      <c r="Q119" s="11">
        <f>SUMIF(Jarní_maraton!B:B,B119,Jarní_maraton!A:A)</f>
        <v>0</v>
      </c>
      <c r="R119" s="12">
        <f>SUMIF(Máj_maraton!B:B,B119,Máj_maraton!Q:Q)</f>
        <v>0</v>
      </c>
      <c r="S119" s="7">
        <f>SUMIF(Máj_maraton!B:B,B119,Máj_maraton!S:S)</f>
        <v>0</v>
      </c>
      <c r="T119" s="7">
        <f>SUMIF(Máj_maraton!B:B,B119,Máj_maraton!A:A)</f>
        <v>0</v>
      </c>
      <c r="U119" s="13">
        <f>SUMIF(Letní_maraton!B:B,B119,Letní_maraton!Q:Q)</f>
        <v>0</v>
      </c>
      <c r="V119" s="11">
        <f>SUMIF(Letní_maraton!B:B,B119,Letní_maraton!S:S)</f>
        <v>0</v>
      </c>
      <c r="W119" s="11">
        <f>SUMIF(Letní_maraton!B:B,B119,Letní_maraton!A:A)</f>
        <v>0</v>
      </c>
      <c r="X119" s="8">
        <f>SUMIF(Podzimní_maraton!B:B,B119,Podzimní_maraton!Q:Q)</f>
        <v>0</v>
      </c>
      <c r="Y119" s="7">
        <f>SUMIF(Podzimní_maraton!B:B,B119,Podzimní_maraton!S:S)</f>
        <v>0</v>
      </c>
      <c r="Z119" s="7">
        <f>SUMIF(Podzimní_maraton!B:B,B119,Podzimní_maraton!A:A)</f>
        <v>0</v>
      </c>
      <c r="AA119" s="13">
        <f>SUMIF(Říjen_maraton!B:B,B119,Říjen_maraton!Q:Q)</f>
        <v>0</v>
      </c>
      <c r="AB119" s="11">
        <f>SUMIF(Říjen_maraton!B:B,B119,Říjen_maraton!S:S)</f>
        <v>0</v>
      </c>
      <c r="AC119" s="11">
        <f>SUMIF(Říjen_maraton!B:B,B119,Říjen_maraton!A:A)</f>
        <v>0</v>
      </c>
    </row>
    <row r="120" spans="1:29" ht="15">
      <c r="A120" s="5">
        <f>_xlfn.RANK.EQ(J120,J:J,0)</f>
        <v>10</v>
      </c>
      <c r="F120" s="7">
        <f>COUNTIF(Jarní_maraton!B:B,B120)+COUNTIF(Máj_maraton!B:B,B120)+COUNTIF(Letní_maraton!B:B,B120)+COUNTIF(Podzimní_maraton!B:B,B120)+COUNTIF(Říjen_maraton!B:B,B120)</f>
        <v>0</v>
      </c>
      <c r="G120" s="7">
        <f>SUMIF(Jarní_maraton!B:B,B120,Jarní_maraton!M:M)+SUMIF(Máj_maraton!B:B,B120,Máj_maraton!M:M)+SUMIF(Letní_maraton!B:B,B120,Letní_maraton!M:M)+SUMIF(Podzimní_maraton!B:B,B120,Podzimní_maraton!M:M)+SUMIF(Říjen_maraton!B:B,B120,Říjen_maraton!M:M)</f>
        <v>0</v>
      </c>
      <c r="H120" s="8">
        <f>O120+R120+U120+X120+AA120</f>
        <v>0</v>
      </c>
      <c r="I120" s="9" t="e">
        <f>H120/G120</f>
        <v>#DIV/0!</v>
      </c>
      <c r="J120" s="5">
        <f>P120+S120+V120+Y120+AB120</f>
        <v>0</v>
      </c>
      <c r="K120" s="7">
        <f>SUMIF(Jarní_maraton!B:B,B120,Jarní_maraton!G:G)+SUMIF(Máj_maraton!B:B,B120,Máj_maraton!G:G)+SUMIF(Letní_maraton!B:B,B120,Letní_maraton!G:G)+SUMIF(Podzimní_maraton!B:B,B120,Podzimní_maraton!G:G)+SUMIF(Říjen_maraton!B:B,B120,Říjen_maraton!G:G)</f>
        <v>0</v>
      </c>
      <c r="L120" s="7">
        <f>SUMIF(Jarní_maraton!B:B,B120,Jarní_maraton!H:H)+SUMIF(Máj_maraton!B:B,B120,Máj_maraton!H:H)+SUMIF(Letní_maraton!B:B,B120,Letní_maraton!H:H)+SUMIF(Podzimní_maraton!B:B,B120,Podzimní_maraton!H:H)+SUMIF(Říjen_maraton!B:B,B120,Říjen_maraton!H:H)</f>
        <v>0</v>
      </c>
      <c r="M120" s="7">
        <f>SUMIF(Jarní_maraton!B:B,B120,Jarní_maraton!I:I)+SUMIF(Máj_maraton!B:B,B120,Máj_maraton!I:I)+SUMIF(Letní_maraton!B:B,B120,Letní_maraton!I:I)+SUMIF(Podzimní_maraton!B:B,B120,Podzimní_maraton!I:I)+SUMIF(Říjen_maraton!B:B,B120,Říjen_maraton!I:I)</f>
        <v>0</v>
      </c>
      <c r="N120" s="7">
        <f>SUMIF(Jarní_maraton!B:B,B120,Jarní_maraton!J:J)+SUMIF(Máj_maraton!B:B,B120,Máj_maraton!J:J)+SUMIF(Letní_maraton!B:B,B120,Letní_maraton!J:J)+SUMIF(Podzimní_maraton!B:B,B120,Podzimní_maraton!J:J)+SUMIF(Říjen_maraton!B:B,B120,Říjen_maraton!J:J)</f>
        <v>0</v>
      </c>
      <c r="O120" s="10">
        <f>SUMIF(Jarní_maraton!B:B,B120,Jarní_maraton!Q:Q)</f>
        <v>0</v>
      </c>
      <c r="P120" s="11">
        <f>SUMIF(Jarní_maraton!B:B,B120,Jarní_maraton!S:S)</f>
        <v>0</v>
      </c>
      <c r="Q120" s="11">
        <f>SUMIF(Jarní_maraton!B:B,B120,Jarní_maraton!A:A)</f>
        <v>0</v>
      </c>
      <c r="R120" s="12">
        <f>SUMIF(Máj_maraton!B:B,B120,Máj_maraton!Q:Q)</f>
        <v>0</v>
      </c>
      <c r="S120" s="7">
        <f>SUMIF(Máj_maraton!B:B,B120,Máj_maraton!S:S)</f>
        <v>0</v>
      </c>
      <c r="T120" s="7">
        <f>SUMIF(Máj_maraton!B:B,B120,Máj_maraton!A:A)</f>
        <v>0</v>
      </c>
      <c r="U120" s="13">
        <f>SUMIF(Letní_maraton!B:B,B120,Letní_maraton!Q:Q)</f>
        <v>0</v>
      </c>
      <c r="V120" s="11">
        <f>SUMIF(Letní_maraton!B:B,B120,Letní_maraton!S:S)</f>
        <v>0</v>
      </c>
      <c r="W120" s="11">
        <f>SUMIF(Letní_maraton!B:B,B120,Letní_maraton!A:A)</f>
        <v>0</v>
      </c>
      <c r="X120" s="8">
        <f>SUMIF(Podzimní_maraton!B:B,B120,Podzimní_maraton!Q:Q)</f>
        <v>0</v>
      </c>
      <c r="Y120" s="7">
        <f>SUMIF(Podzimní_maraton!B:B,B120,Podzimní_maraton!S:S)</f>
        <v>0</v>
      </c>
      <c r="Z120" s="7">
        <f>SUMIF(Podzimní_maraton!B:B,B120,Podzimní_maraton!A:A)</f>
        <v>0</v>
      </c>
      <c r="AA120" s="13">
        <f>SUMIF(Říjen_maraton!B:B,B120,Říjen_maraton!Q:Q)</f>
        <v>0</v>
      </c>
      <c r="AB120" s="11">
        <f>SUMIF(Říjen_maraton!B:B,B120,Říjen_maraton!S:S)</f>
        <v>0</v>
      </c>
      <c r="AC120" s="11">
        <f>SUMIF(Říjen_maraton!B:B,B120,Říjen_maraton!A:A)</f>
        <v>0</v>
      </c>
    </row>
    <row r="121" spans="1:29" ht="15">
      <c r="A121" s="5">
        <f>_xlfn.RANK.EQ(J121,J:J,0)</f>
        <v>10</v>
      </c>
      <c r="F121" s="7">
        <f>COUNTIF(Jarní_maraton!B:B,B121)+COUNTIF(Máj_maraton!B:B,B121)+COUNTIF(Letní_maraton!B:B,B121)+COUNTIF(Podzimní_maraton!B:B,B121)+COUNTIF(Říjen_maraton!B:B,B121)</f>
        <v>0</v>
      </c>
      <c r="G121" s="7">
        <f>SUMIF(Jarní_maraton!B:B,B121,Jarní_maraton!M:M)+SUMIF(Máj_maraton!B:B,B121,Máj_maraton!M:M)+SUMIF(Letní_maraton!B:B,B121,Letní_maraton!M:M)+SUMIF(Podzimní_maraton!B:B,B121,Podzimní_maraton!M:M)+SUMIF(Říjen_maraton!B:B,B121,Říjen_maraton!M:M)</f>
        <v>0</v>
      </c>
      <c r="H121" s="8">
        <f>O121+R121+U121+X121+AA121</f>
        <v>0</v>
      </c>
      <c r="I121" s="9" t="e">
        <f>H121/G121</f>
        <v>#DIV/0!</v>
      </c>
      <c r="J121" s="5">
        <f>P121+S121+V121+Y121+AB121</f>
        <v>0</v>
      </c>
      <c r="K121" s="7">
        <f>SUMIF(Jarní_maraton!B:B,B121,Jarní_maraton!G:G)+SUMIF(Máj_maraton!B:B,B121,Máj_maraton!G:G)+SUMIF(Letní_maraton!B:B,B121,Letní_maraton!G:G)+SUMIF(Podzimní_maraton!B:B,B121,Podzimní_maraton!G:G)+SUMIF(Říjen_maraton!B:B,B121,Říjen_maraton!G:G)</f>
        <v>0</v>
      </c>
      <c r="L121" s="7">
        <f>SUMIF(Jarní_maraton!B:B,B121,Jarní_maraton!H:H)+SUMIF(Máj_maraton!B:B,B121,Máj_maraton!H:H)+SUMIF(Letní_maraton!B:B,B121,Letní_maraton!H:H)+SUMIF(Podzimní_maraton!B:B,B121,Podzimní_maraton!H:H)+SUMIF(Říjen_maraton!B:B,B121,Říjen_maraton!H:H)</f>
        <v>0</v>
      </c>
      <c r="M121" s="7">
        <f>SUMIF(Jarní_maraton!B:B,B121,Jarní_maraton!I:I)+SUMIF(Máj_maraton!B:B,B121,Máj_maraton!I:I)+SUMIF(Letní_maraton!B:B,B121,Letní_maraton!I:I)+SUMIF(Podzimní_maraton!B:B,B121,Podzimní_maraton!I:I)+SUMIF(Říjen_maraton!B:B,B121,Říjen_maraton!I:I)</f>
        <v>0</v>
      </c>
      <c r="N121" s="7">
        <f>SUMIF(Jarní_maraton!B:B,B121,Jarní_maraton!J:J)+SUMIF(Máj_maraton!B:B,B121,Máj_maraton!J:J)+SUMIF(Letní_maraton!B:B,B121,Letní_maraton!J:J)+SUMIF(Podzimní_maraton!B:B,B121,Podzimní_maraton!J:J)+SUMIF(Říjen_maraton!B:B,B121,Říjen_maraton!J:J)</f>
        <v>0</v>
      </c>
      <c r="O121" s="10">
        <f>SUMIF(Jarní_maraton!B:B,B121,Jarní_maraton!Q:Q)</f>
        <v>0</v>
      </c>
      <c r="P121" s="11">
        <f>SUMIF(Jarní_maraton!B:B,B121,Jarní_maraton!S:S)</f>
        <v>0</v>
      </c>
      <c r="Q121" s="11">
        <f>SUMIF(Jarní_maraton!B:B,B121,Jarní_maraton!A:A)</f>
        <v>0</v>
      </c>
      <c r="R121" s="12">
        <f>SUMIF(Máj_maraton!B:B,B121,Máj_maraton!Q:Q)</f>
        <v>0</v>
      </c>
      <c r="S121" s="7">
        <f>SUMIF(Máj_maraton!B:B,B121,Máj_maraton!S:S)</f>
        <v>0</v>
      </c>
      <c r="T121" s="7">
        <f>SUMIF(Máj_maraton!B:B,B121,Máj_maraton!A:A)</f>
        <v>0</v>
      </c>
      <c r="U121" s="13">
        <f>SUMIF(Letní_maraton!B:B,B121,Letní_maraton!Q:Q)</f>
        <v>0</v>
      </c>
      <c r="V121" s="11">
        <f>SUMIF(Letní_maraton!B:B,B121,Letní_maraton!S:S)</f>
        <v>0</v>
      </c>
      <c r="W121" s="11">
        <f>SUMIF(Letní_maraton!B:B,B121,Letní_maraton!A:A)</f>
        <v>0</v>
      </c>
      <c r="X121" s="8">
        <f>SUMIF(Podzimní_maraton!B:B,B121,Podzimní_maraton!Q:Q)</f>
        <v>0</v>
      </c>
      <c r="Y121" s="7">
        <f>SUMIF(Podzimní_maraton!B:B,B121,Podzimní_maraton!S:S)</f>
        <v>0</v>
      </c>
      <c r="Z121" s="7">
        <f>SUMIF(Podzimní_maraton!B:B,B121,Podzimní_maraton!A:A)</f>
        <v>0</v>
      </c>
      <c r="AA121" s="13">
        <f>SUMIF(Říjen_maraton!B:B,B121,Říjen_maraton!Q:Q)</f>
        <v>0</v>
      </c>
      <c r="AB121" s="11">
        <f>SUMIF(Říjen_maraton!B:B,B121,Říjen_maraton!S:S)</f>
        <v>0</v>
      </c>
      <c r="AC121" s="11">
        <f>SUMIF(Říjen_maraton!B:B,B121,Říjen_maraton!A:A)</f>
        <v>0</v>
      </c>
    </row>
    <row r="122" spans="1:29" ht="15">
      <c r="A122" s="5">
        <f>_xlfn.RANK.EQ(J122,J:J,0)</f>
        <v>10</v>
      </c>
      <c r="F122" s="7">
        <f>COUNTIF(Jarní_maraton!B:B,B122)+COUNTIF(Máj_maraton!B:B,B122)+COUNTIF(Letní_maraton!B:B,B122)+COUNTIF(Podzimní_maraton!B:B,B122)+COUNTIF(Říjen_maraton!B:B,B122)</f>
        <v>0</v>
      </c>
      <c r="G122" s="7">
        <f>SUMIF(Jarní_maraton!B:B,B122,Jarní_maraton!M:M)+SUMIF(Máj_maraton!B:B,B122,Máj_maraton!M:M)+SUMIF(Letní_maraton!B:B,B122,Letní_maraton!M:M)+SUMIF(Podzimní_maraton!B:B,B122,Podzimní_maraton!M:M)+SUMIF(Říjen_maraton!B:B,B122,Říjen_maraton!M:M)</f>
        <v>0</v>
      </c>
      <c r="H122" s="8">
        <f>O122+R122+U122+X122+AA122</f>
        <v>0</v>
      </c>
      <c r="I122" s="9" t="e">
        <f>H122/G122</f>
        <v>#DIV/0!</v>
      </c>
      <c r="J122" s="5">
        <f>P122+S122+V122+Y122+AB122</f>
        <v>0</v>
      </c>
      <c r="K122" s="7">
        <f>SUMIF(Jarní_maraton!B:B,B122,Jarní_maraton!G:G)+SUMIF(Máj_maraton!B:B,B122,Máj_maraton!G:G)+SUMIF(Letní_maraton!B:B,B122,Letní_maraton!G:G)+SUMIF(Podzimní_maraton!B:B,B122,Podzimní_maraton!G:G)+SUMIF(Říjen_maraton!B:B,B122,Říjen_maraton!G:G)</f>
        <v>0</v>
      </c>
      <c r="L122" s="7">
        <f>SUMIF(Jarní_maraton!B:B,B122,Jarní_maraton!H:H)+SUMIF(Máj_maraton!B:B,B122,Máj_maraton!H:H)+SUMIF(Letní_maraton!B:B,B122,Letní_maraton!H:H)+SUMIF(Podzimní_maraton!B:B,B122,Podzimní_maraton!H:H)+SUMIF(Říjen_maraton!B:B,B122,Říjen_maraton!H:H)</f>
        <v>0</v>
      </c>
      <c r="M122" s="7">
        <f>SUMIF(Jarní_maraton!B:B,B122,Jarní_maraton!I:I)+SUMIF(Máj_maraton!B:B,B122,Máj_maraton!I:I)+SUMIF(Letní_maraton!B:B,B122,Letní_maraton!I:I)+SUMIF(Podzimní_maraton!B:B,B122,Podzimní_maraton!I:I)+SUMIF(Říjen_maraton!B:B,B122,Říjen_maraton!I:I)</f>
        <v>0</v>
      </c>
      <c r="N122" s="7">
        <f>SUMIF(Jarní_maraton!B:B,B122,Jarní_maraton!J:J)+SUMIF(Máj_maraton!B:B,B122,Máj_maraton!J:J)+SUMIF(Letní_maraton!B:B,B122,Letní_maraton!J:J)+SUMIF(Podzimní_maraton!B:B,B122,Podzimní_maraton!J:J)+SUMIF(Říjen_maraton!B:B,B122,Říjen_maraton!J:J)</f>
        <v>0</v>
      </c>
      <c r="O122" s="10">
        <f>SUMIF(Jarní_maraton!B:B,B122,Jarní_maraton!Q:Q)</f>
        <v>0</v>
      </c>
      <c r="P122" s="11">
        <f>SUMIF(Jarní_maraton!B:B,B122,Jarní_maraton!S:S)</f>
        <v>0</v>
      </c>
      <c r="Q122" s="11">
        <f>SUMIF(Jarní_maraton!B:B,B122,Jarní_maraton!A:A)</f>
        <v>0</v>
      </c>
      <c r="R122" s="12">
        <f>SUMIF(Máj_maraton!B:B,B122,Máj_maraton!Q:Q)</f>
        <v>0</v>
      </c>
      <c r="S122" s="7">
        <f>SUMIF(Máj_maraton!B:B,B122,Máj_maraton!S:S)</f>
        <v>0</v>
      </c>
      <c r="T122" s="7">
        <f>SUMIF(Máj_maraton!B:B,B122,Máj_maraton!A:A)</f>
        <v>0</v>
      </c>
      <c r="U122" s="13">
        <f>SUMIF(Letní_maraton!B:B,B122,Letní_maraton!Q:Q)</f>
        <v>0</v>
      </c>
      <c r="V122" s="11">
        <f>SUMIF(Letní_maraton!B:B,B122,Letní_maraton!S:S)</f>
        <v>0</v>
      </c>
      <c r="W122" s="11">
        <f>SUMIF(Letní_maraton!B:B,B122,Letní_maraton!A:A)</f>
        <v>0</v>
      </c>
      <c r="X122" s="8">
        <f>SUMIF(Podzimní_maraton!B:B,B122,Podzimní_maraton!Q:Q)</f>
        <v>0</v>
      </c>
      <c r="Y122" s="7">
        <f>SUMIF(Podzimní_maraton!B:B,B122,Podzimní_maraton!S:S)</f>
        <v>0</v>
      </c>
      <c r="Z122" s="7">
        <f>SUMIF(Podzimní_maraton!B:B,B122,Podzimní_maraton!A:A)</f>
        <v>0</v>
      </c>
      <c r="AA122" s="13">
        <f>SUMIF(Říjen_maraton!B:B,B122,Říjen_maraton!Q:Q)</f>
        <v>0</v>
      </c>
      <c r="AB122" s="11">
        <f>SUMIF(Říjen_maraton!B:B,B122,Říjen_maraton!S:S)</f>
        <v>0</v>
      </c>
      <c r="AC122" s="11">
        <f>SUMIF(Říjen_maraton!B:B,B122,Říjen_maraton!A:A)</f>
        <v>0</v>
      </c>
    </row>
    <row r="123" spans="1:29" ht="15">
      <c r="A123" s="5">
        <f>_xlfn.RANK.EQ(J123,J:J,0)</f>
        <v>10</v>
      </c>
      <c r="F123" s="7">
        <f>COUNTIF(Jarní_maraton!B:B,B123)+COUNTIF(Máj_maraton!B:B,B123)+COUNTIF(Letní_maraton!B:B,B123)+COUNTIF(Podzimní_maraton!B:B,B123)+COUNTIF(Říjen_maraton!B:B,B123)</f>
        <v>0</v>
      </c>
      <c r="G123" s="7">
        <f>SUMIF(Jarní_maraton!B:B,B123,Jarní_maraton!M:M)+SUMIF(Máj_maraton!B:B,B123,Máj_maraton!M:M)+SUMIF(Letní_maraton!B:B,B123,Letní_maraton!M:M)+SUMIF(Podzimní_maraton!B:B,B123,Podzimní_maraton!M:M)+SUMIF(Říjen_maraton!B:B,B123,Říjen_maraton!M:M)</f>
        <v>0</v>
      </c>
      <c r="H123" s="8">
        <f>O123+R123+U123+X123+AA123</f>
        <v>0</v>
      </c>
      <c r="I123" s="9" t="e">
        <f>H123/G123</f>
        <v>#DIV/0!</v>
      </c>
      <c r="J123" s="5">
        <f>P123+S123+V123+Y123+AB123</f>
        <v>0</v>
      </c>
      <c r="K123" s="7">
        <f>SUMIF(Jarní_maraton!B:B,B123,Jarní_maraton!G:G)+SUMIF(Máj_maraton!B:B,B123,Máj_maraton!G:G)+SUMIF(Letní_maraton!B:B,B123,Letní_maraton!G:G)+SUMIF(Podzimní_maraton!B:B,B123,Podzimní_maraton!G:G)+SUMIF(Říjen_maraton!B:B,B123,Říjen_maraton!G:G)</f>
        <v>0</v>
      </c>
      <c r="L123" s="7">
        <f>SUMIF(Jarní_maraton!B:B,B123,Jarní_maraton!H:H)+SUMIF(Máj_maraton!B:B,B123,Máj_maraton!H:H)+SUMIF(Letní_maraton!B:B,B123,Letní_maraton!H:H)+SUMIF(Podzimní_maraton!B:B,B123,Podzimní_maraton!H:H)+SUMIF(Říjen_maraton!B:B,B123,Říjen_maraton!H:H)</f>
        <v>0</v>
      </c>
      <c r="M123" s="7">
        <f>SUMIF(Jarní_maraton!B:B,B123,Jarní_maraton!I:I)+SUMIF(Máj_maraton!B:B,B123,Máj_maraton!I:I)+SUMIF(Letní_maraton!B:B,B123,Letní_maraton!I:I)+SUMIF(Podzimní_maraton!B:B,B123,Podzimní_maraton!I:I)+SUMIF(Říjen_maraton!B:B,B123,Říjen_maraton!I:I)</f>
        <v>0</v>
      </c>
      <c r="N123" s="7">
        <f>SUMIF(Jarní_maraton!B:B,B123,Jarní_maraton!J:J)+SUMIF(Máj_maraton!B:B,B123,Máj_maraton!J:J)+SUMIF(Letní_maraton!B:B,B123,Letní_maraton!J:J)+SUMIF(Podzimní_maraton!B:B,B123,Podzimní_maraton!J:J)+SUMIF(Říjen_maraton!B:B,B123,Říjen_maraton!J:J)</f>
        <v>0</v>
      </c>
      <c r="O123" s="10">
        <f>SUMIF(Jarní_maraton!B:B,B123,Jarní_maraton!Q:Q)</f>
        <v>0</v>
      </c>
      <c r="P123" s="11">
        <f>SUMIF(Jarní_maraton!B:B,B123,Jarní_maraton!S:S)</f>
        <v>0</v>
      </c>
      <c r="Q123" s="11">
        <f>SUMIF(Jarní_maraton!B:B,B123,Jarní_maraton!A:A)</f>
        <v>0</v>
      </c>
      <c r="R123" s="12">
        <f>SUMIF(Máj_maraton!B:B,B123,Máj_maraton!Q:Q)</f>
        <v>0</v>
      </c>
      <c r="S123" s="7">
        <f>SUMIF(Máj_maraton!B:B,B123,Máj_maraton!S:S)</f>
        <v>0</v>
      </c>
      <c r="T123" s="7">
        <f>SUMIF(Máj_maraton!B:B,B123,Máj_maraton!A:A)</f>
        <v>0</v>
      </c>
      <c r="U123" s="13">
        <f>SUMIF(Letní_maraton!B:B,B123,Letní_maraton!Q:Q)</f>
        <v>0</v>
      </c>
      <c r="V123" s="11">
        <f>SUMIF(Letní_maraton!B:B,B123,Letní_maraton!S:S)</f>
        <v>0</v>
      </c>
      <c r="W123" s="11">
        <f>SUMIF(Letní_maraton!B:B,B123,Letní_maraton!A:A)</f>
        <v>0</v>
      </c>
      <c r="X123" s="8">
        <f>SUMIF(Podzimní_maraton!B:B,B123,Podzimní_maraton!Q:Q)</f>
        <v>0</v>
      </c>
      <c r="Y123" s="7">
        <f>SUMIF(Podzimní_maraton!B:B,B123,Podzimní_maraton!S:S)</f>
        <v>0</v>
      </c>
      <c r="Z123" s="7">
        <f>SUMIF(Podzimní_maraton!B:B,B123,Podzimní_maraton!A:A)</f>
        <v>0</v>
      </c>
      <c r="AA123" s="13">
        <f>SUMIF(Říjen_maraton!B:B,B123,Říjen_maraton!Q:Q)</f>
        <v>0</v>
      </c>
      <c r="AB123" s="11">
        <f>SUMIF(Říjen_maraton!B:B,B123,Říjen_maraton!S:S)</f>
        <v>0</v>
      </c>
      <c r="AC123" s="11">
        <f>SUMIF(Říjen_maraton!B:B,B123,Říjen_maraton!A:A)</f>
        <v>0</v>
      </c>
    </row>
    <row r="124" spans="1:29" ht="15">
      <c r="A124" s="5">
        <f>_xlfn.RANK.EQ(J124,J:J,0)</f>
        <v>10</v>
      </c>
      <c r="F124" s="7">
        <f>COUNTIF(Jarní_maraton!B:B,B124)+COUNTIF(Máj_maraton!B:B,B124)+COUNTIF(Letní_maraton!B:B,B124)+COUNTIF(Podzimní_maraton!B:B,B124)+COUNTIF(Říjen_maraton!B:B,B124)</f>
        <v>0</v>
      </c>
      <c r="G124" s="7">
        <f>SUMIF(Jarní_maraton!B:B,B124,Jarní_maraton!M:M)+SUMIF(Máj_maraton!B:B,B124,Máj_maraton!M:M)+SUMIF(Letní_maraton!B:B,B124,Letní_maraton!M:M)+SUMIF(Podzimní_maraton!B:B,B124,Podzimní_maraton!M:M)+SUMIF(Říjen_maraton!B:B,B124,Říjen_maraton!M:M)</f>
        <v>0</v>
      </c>
      <c r="H124" s="8">
        <f>O124+R124+U124+X124+AA124</f>
        <v>0</v>
      </c>
      <c r="I124" s="9" t="e">
        <f>H124/G124</f>
        <v>#DIV/0!</v>
      </c>
      <c r="J124" s="5">
        <f>P124+S124+V124+Y124+AB124</f>
        <v>0</v>
      </c>
      <c r="K124" s="7">
        <f>SUMIF(Jarní_maraton!B:B,B124,Jarní_maraton!G:G)+SUMIF(Máj_maraton!B:B,B124,Máj_maraton!G:G)+SUMIF(Letní_maraton!B:B,B124,Letní_maraton!G:G)+SUMIF(Podzimní_maraton!B:B,B124,Podzimní_maraton!G:G)+SUMIF(Říjen_maraton!B:B,B124,Říjen_maraton!G:G)</f>
        <v>0</v>
      </c>
      <c r="L124" s="7">
        <f>SUMIF(Jarní_maraton!B:B,B124,Jarní_maraton!H:H)+SUMIF(Máj_maraton!B:B,B124,Máj_maraton!H:H)+SUMIF(Letní_maraton!B:B,B124,Letní_maraton!H:H)+SUMIF(Podzimní_maraton!B:B,B124,Podzimní_maraton!H:H)+SUMIF(Říjen_maraton!B:B,B124,Říjen_maraton!H:H)</f>
        <v>0</v>
      </c>
      <c r="M124" s="7">
        <f>SUMIF(Jarní_maraton!B:B,B124,Jarní_maraton!I:I)+SUMIF(Máj_maraton!B:B,B124,Máj_maraton!I:I)+SUMIF(Letní_maraton!B:B,B124,Letní_maraton!I:I)+SUMIF(Podzimní_maraton!B:B,B124,Podzimní_maraton!I:I)+SUMIF(Říjen_maraton!B:B,B124,Říjen_maraton!I:I)</f>
        <v>0</v>
      </c>
      <c r="N124" s="7">
        <f>SUMIF(Jarní_maraton!B:B,B124,Jarní_maraton!J:J)+SUMIF(Máj_maraton!B:B,B124,Máj_maraton!J:J)+SUMIF(Letní_maraton!B:B,B124,Letní_maraton!J:J)+SUMIF(Podzimní_maraton!B:B,B124,Podzimní_maraton!J:J)+SUMIF(Říjen_maraton!B:B,B124,Říjen_maraton!J:J)</f>
        <v>0</v>
      </c>
      <c r="O124" s="10">
        <f>SUMIF(Jarní_maraton!B:B,B124,Jarní_maraton!Q:Q)</f>
        <v>0</v>
      </c>
      <c r="P124" s="11">
        <f>SUMIF(Jarní_maraton!B:B,B124,Jarní_maraton!S:S)</f>
        <v>0</v>
      </c>
      <c r="Q124" s="11">
        <f>SUMIF(Jarní_maraton!B:B,B124,Jarní_maraton!A:A)</f>
        <v>0</v>
      </c>
      <c r="R124" s="12">
        <f>SUMIF(Máj_maraton!B:B,B124,Máj_maraton!Q:Q)</f>
        <v>0</v>
      </c>
      <c r="S124" s="7">
        <f>SUMIF(Máj_maraton!B:B,B124,Máj_maraton!S:S)</f>
        <v>0</v>
      </c>
      <c r="T124" s="7">
        <f>SUMIF(Máj_maraton!B:B,B124,Máj_maraton!A:A)</f>
        <v>0</v>
      </c>
      <c r="U124" s="13">
        <f>SUMIF(Letní_maraton!B:B,B124,Letní_maraton!Q:Q)</f>
        <v>0</v>
      </c>
      <c r="V124" s="11">
        <f>SUMIF(Letní_maraton!B:B,B124,Letní_maraton!S:S)</f>
        <v>0</v>
      </c>
      <c r="W124" s="11">
        <f>SUMIF(Letní_maraton!B:B,B124,Letní_maraton!A:A)</f>
        <v>0</v>
      </c>
      <c r="X124" s="8">
        <f>SUMIF(Podzimní_maraton!B:B,B124,Podzimní_maraton!Q:Q)</f>
        <v>0</v>
      </c>
      <c r="Y124" s="7">
        <f>SUMIF(Podzimní_maraton!B:B,B124,Podzimní_maraton!S:S)</f>
        <v>0</v>
      </c>
      <c r="Z124" s="7">
        <f>SUMIF(Podzimní_maraton!B:B,B124,Podzimní_maraton!A:A)</f>
        <v>0</v>
      </c>
      <c r="AA124" s="13">
        <f>SUMIF(Říjen_maraton!B:B,B124,Říjen_maraton!Q:Q)</f>
        <v>0</v>
      </c>
      <c r="AB124" s="11">
        <f>SUMIF(Říjen_maraton!B:B,B124,Říjen_maraton!S:S)</f>
        <v>0</v>
      </c>
      <c r="AC124" s="11">
        <f>SUMIF(Říjen_maraton!B:B,B124,Říjen_maraton!A:A)</f>
        <v>0</v>
      </c>
    </row>
    <row r="125" spans="1:29" ht="15">
      <c r="A125" s="5">
        <f>_xlfn.RANK.EQ(J125,J:J,0)</f>
        <v>10</v>
      </c>
      <c r="F125" s="7">
        <f>COUNTIF(Jarní_maraton!B:B,B125)+COUNTIF(Máj_maraton!B:B,B125)+COUNTIF(Letní_maraton!B:B,B125)+COUNTIF(Podzimní_maraton!B:B,B125)+COUNTIF(Říjen_maraton!B:B,B125)</f>
        <v>0</v>
      </c>
      <c r="G125" s="7">
        <f>SUMIF(Jarní_maraton!B:B,B125,Jarní_maraton!M:M)+SUMIF(Máj_maraton!B:B,B125,Máj_maraton!M:M)+SUMIF(Letní_maraton!B:B,B125,Letní_maraton!M:M)+SUMIF(Podzimní_maraton!B:B,B125,Podzimní_maraton!M:M)+SUMIF(Říjen_maraton!B:B,B125,Říjen_maraton!M:M)</f>
        <v>0</v>
      </c>
      <c r="H125" s="8">
        <f>O125+R125+U125+X125+AA125</f>
        <v>0</v>
      </c>
      <c r="I125" s="9" t="e">
        <f>H125/G125</f>
        <v>#DIV/0!</v>
      </c>
      <c r="J125" s="5">
        <f>P125+S125+V125+Y125+AB125</f>
        <v>0</v>
      </c>
      <c r="K125" s="7">
        <f>SUMIF(Jarní_maraton!B:B,B125,Jarní_maraton!G:G)+SUMIF(Máj_maraton!B:B,B125,Máj_maraton!G:G)+SUMIF(Letní_maraton!B:B,B125,Letní_maraton!G:G)+SUMIF(Podzimní_maraton!B:B,B125,Podzimní_maraton!G:G)+SUMIF(Říjen_maraton!B:B,B125,Říjen_maraton!G:G)</f>
        <v>0</v>
      </c>
      <c r="L125" s="7">
        <f>SUMIF(Jarní_maraton!B:B,B125,Jarní_maraton!H:H)+SUMIF(Máj_maraton!B:B,B125,Máj_maraton!H:H)+SUMIF(Letní_maraton!B:B,B125,Letní_maraton!H:H)+SUMIF(Podzimní_maraton!B:B,B125,Podzimní_maraton!H:H)+SUMIF(Říjen_maraton!B:B,B125,Říjen_maraton!H:H)</f>
        <v>0</v>
      </c>
      <c r="M125" s="7">
        <f>SUMIF(Jarní_maraton!B:B,B125,Jarní_maraton!I:I)+SUMIF(Máj_maraton!B:B,B125,Máj_maraton!I:I)+SUMIF(Letní_maraton!B:B,B125,Letní_maraton!I:I)+SUMIF(Podzimní_maraton!B:B,B125,Podzimní_maraton!I:I)+SUMIF(Říjen_maraton!B:B,B125,Říjen_maraton!I:I)</f>
        <v>0</v>
      </c>
      <c r="N125" s="7">
        <f>SUMIF(Jarní_maraton!B:B,B125,Jarní_maraton!J:J)+SUMIF(Máj_maraton!B:B,B125,Máj_maraton!J:J)+SUMIF(Letní_maraton!B:B,B125,Letní_maraton!J:J)+SUMIF(Podzimní_maraton!B:B,B125,Podzimní_maraton!J:J)+SUMIF(Říjen_maraton!B:B,B125,Říjen_maraton!J:J)</f>
        <v>0</v>
      </c>
      <c r="O125" s="10">
        <f>SUMIF(Jarní_maraton!B:B,B125,Jarní_maraton!Q:Q)</f>
        <v>0</v>
      </c>
      <c r="P125" s="11">
        <f>SUMIF(Jarní_maraton!B:B,B125,Jarní_maraton!S:S)</f>
        <v>0</v>
      </c>
      <c r="Q125" s="11">
        <f>SUMIF(Jarní_maraton!B:B,B125,Jarní_maraton!A:A)</f>
        <v>0</v>
      </c>
      <c r="R125" s="12">
        <f>SUMIF(Máj_maraton!B:B,B125,Máj_maraton!Q:Q)</f>
        <v>0</v>
      </c>
      <c r="S125" s="7">
        <f>SUMIF(Máj_maraton!B:B,B125,Máj_maraton!S:S)</f>
        <v>0</v>
      </c>
      <c r="T125" s="7">
        <f>SUMIF(Máj_maraton!B:B,B125,Máj_maraton!A:A)</f>
        <v>0</v>
      </c>
      <c r="U125" s="13">
        <f>SUMIF(Letní_maraton!B:B,B125,Letní_maraton!Q:Q)</f>
        <v>0</v>
      </c>
      <c r="V125" s="11">
        <f>SUMIF(Letní_maraton!B:B,B125,Letní_maraton!S:S)</f>
        <v>0</v>
      </c>
      <c r="W125" s="11">
        <f>SUMIF(Letní_maraton!B:B,B125,Letní_maraton!A:A)</f>
        <v>0</v>
      </c>
      <c r="X125" s="8">
        <f>SUMIF(Podzimní_maraton!B:B,B125,Podzimní_maraton!Q:Q)</f>
        <v>0</v>
      </c>
      <c r="Y125" s="7">
        <f>SUMIF(Podzimní_maraton!B:B,B125,Podzimní_maraton!S:S)</f>
        <v>0</v>
      </c>
      <c r="Z125" s="7">
        <f>SUMIF(Podzimní_maraton!B:B,B125,Podzimní_maraton!A:A)</f>
        <v>0</v>
      </c>
      <c r="AA125" s="13">
        <f>SUMIF(Říjen_maraton!B:B,B125,Říjen_maraton!Q:Q)</f>
        <v>0</v>
      </c>
      <c r="AB125" s="11">
        <f>SUMIF(Říjen_maraton!B:B,B125,Říjen_maraton!S:S)</f>
        <v>0</v>
      </c>
      <c r="AC125" s="11">
        <f>SUMIF(Říjen_maraton!B:B,B125,Říjen_maraton!A:A)</f>
        <v>0</v>
      </c>
    </row>
    <row r="126" spans="1:29" ht="15">
      <c r="A126" s="5">
        <f>_xlfn.RANK.EQ(J126,J:J,0)</f>
        <v>10</v>
      </c>
      <c r="F126" s="7">
        <f>COUNTIF(Jarní_maraton!B:B,B126)+COUNTIF(Máj_maraton!B:B,B126)+COUNTIF(Letní_maraton!B:B,B126)+COUNTIF(Podzimní_maraton!B:B,B126)+COUNTIF(Říjen_maraton!B:B,B126)</f>
        <v>0</v>
      </c>
      <c r="G126" s="7">
        <f>SUMIF(Jarní_maraton!B:B,B126,Jarní_maraton!M:M)+SUMIF(Máj_maraton!B:B,B126,Máj_maraton!M:M)+SUMIF(Letní_maraton!B:B,B126,Letní_maraton!M:M)+SUMIF(Podzimní_maraton!B:B,B126,Podzimní_maraton!M:M)+SUMIF(Říjen_maraton!B:B,B126,Říjen_maraton!M:M)</f>
        <v>0</v>
      </c>
      <c r="H126" s="8">
        <f>O126+R126+U126+X126+AA126</f>
        <v>0</v>
      </c>
      <c r="I126" s="9" t="e">
        <f>H126/G126</f>
        <v>#DIV/0!</v>
      </c>
      <c r="J126" s="5">
        <f>P126+S126+V126+Y126+AB126</f>
        <v>0</v>
      </c>
      <c r="K126" s="7">
        <f>SUMIF(Jarní_maraton!B:B,B126,Jarní_maraton!G:G)+SUMIF(Máj_maraton!B:B,B126,Máj_maraton!G:G)+SUMIF(Letní_maraton!B:B,B126,Letní_maraton!G:G)+SUMIF(Podzimní_maraton!B:B,B126,Podzimní_maraton!G:G)+SUMIF(Říjen_maraton!B:B,B126,Říjen_maraton!G:G)</f>
        <v>0</v>
      </c>
      <c r="L126" s="7">
        <f>SUMIF(Jarní_maraton!B:B,B126,Jarní_maraton!H:H)+SUMIF(Máj_maraton!B:B,B126,Máj_maraton!H:H)+SUMIF(Letní_maraton!B:B,B126,Letní_maraton!H:H)+SUMIF(Podzimní_maraton!B:B,B126,Podzimní_maraton!H:H)+SUMIF(Říjen_maraton!B:B,B126,Říjen_maraton!H:H)</f>
        <v>0</v>
      </c>
      <c r="M126" s="7">
        <f>SUMIF(Jarní_maraton!B:B,B126,Jarní_maraton!I:I)+SUMIF(Máj_maraton!B:B,B126,Máj_maraton!I:I)+SUMIF(Letní_maraton!B:B,B126,Letní_maraton!I:I)+SUMIF(Podzimní_maraton!B:B,B126,Podzimní_maraton!I:I)+SUMIF(Říjen_maraton!B:B,B126,Říjen_maraton!I:I)</f>
        <v>0</v>
      </c>
      <c r="N126" s="7">
        <f>SUMIF(Jarní_maraton!B:B,B126,Jarní_maraton!J:J)+SUMIF(Máj_maraton!B:B,B126,Máj_maraton!J:J)+SUMIF(Letní_maraton!B:B,B126,Letní_maraton!J:J)+SUMIF(Podzimní_maraton!B:B,B126,Podzimní_maraton!J:J)+SUMIF(Říjen_maraton!B:B,B126,Říjen_maraton!J:J)</f>
        <v>0</v>
      </c>
      <c r="O126" s="10">
        <f>SUMIF(Jarní_maraton!B:B,B126,Jarní_maraton!Q:Q)</f>
        <v>0</v>
      </c>
      <c r="P126" s="11">
        <f>SUMIF(Jarní_maraton!B:B,B126,Jarní_maraton!S:S)</f>
        <v>0</v>
      </c>
      <c r="Q126" s="11">
        <f>SUMIF(Jarní_maraton!B:B,B126,Jarní_maraton!A:A)</f>
        <v>0</v>
      </c>
      <c r="R126" s="12">
        <f>SUMIF(Máj_maraton!B:B,B126,Máj_maraton!Q:Q)</f>
        <v>0</v>
      </c>
      <c r="S126" s="7">
        <f>SUMIF(Máj_maraton!B:B,B126,Máj_maraton!S:S)</f>
        <v>0</v>
      </c>
      <c r="T126" s="7">
        <f>SUMIF(Máj_maraton!B:B,B126,Máj_maraton!A:A)</f>
        <v>0</v>
      </c>
      <c r="U126" s="13">
        <f>SUMIF(Letní_maraton!B:B,B126,Letní_maraton!Q:Q)</f>
        <v>0</v>
      </c>
      <c r="V126" s="11">
        <f>SUMIF(Letní_maraton!B:B,B126,Letní_maraton!S:S)</f>
        <v>0</v>
      </c>
      <c r="W126" s="11">
        <f>SUMIF(Letní_maraton!B:B,B126,Letní_maraton!A:A)</f>
        <v>0</v>
      </c>
      <c r="X126" s="8">
        <f>SUMIF(Podzimní_maraton!B:B,B126,Podzimní_maraton!Q:Q)</f>
        <v>0</v>
      </c>
      <c r="Y126" s="7">
        <f>SUMIF(Podzimní_maraton!B:B,B126,Podzimní_maraton!S:S)</f>
        <v>0</v>
      </c>
      <c r="Z126" s="7">
        <f>SUMIF(Podzimní_maraton!B:B,B126,Podzimní_maraton!A:A)</f>
        <v>0</v>
      </c>
      <c r="AA126" s="13">
        <f>SUMIF(Říjen_maraton!B:B,B126,Říjen_maraton!Q:Q)</f>
        <v>0</v>
      </c>
      <c r="AB126" s="11">
        <f>SUMIF(Říjen_maraton!B:B,B126,Říjen_maraton!S:S)</f>
        <v>0</v>
      </c>
      <c r="AC126" s="11">
        <f>SUMIF(Říjen_maraton!B:B,B126,Říjen_maraton!A:A)</f>
        <v>0</v>
      </c>
    </row>
    <row r="127" spans="1:29" ht="15">
      <c r="A127" s="5">
        <f>_xlfn.RANK.EQ(J127,J:J,0)</f>
        <v>10</v>
      </c>
      <c r="F127" s="7">
        <f>COUNTIF(Jarní_maraton!B:B,B127)+COUNTIF(Máj_maraton!B:B,B127)+COUNTIF(Letní_maraton!B:B,B127)+COUNTIF(Podzimní_maraton!B:B,B127)+COUNTIF(Říjen_maraton!B:B,B127)</f>
        <v>0</v>
      </c>
      <c r="G127" s="7">
        <f>SUMIF(Jarní_maraton!B:B,B127,Jarní_maraton!M:M)+SUMIF(Máj_maraton!B:B,B127,Máj_maraton!M:M)+SUMIF(Letní_maraton!B:B,B127,Letní_maraton!M:M)+SUMIF(Podzimní_maraton!B:B,B127,Podzimní_maraton!M:M)+SUMIF(Říjen_maraton!B:B,B127,Říjen_maraton!M:M)</f>
        <v>0</v>
      </c>
      <c r="H127" s="8">
        <f>O127+R127+U127+X127+AA127</f>
        <v>0</v>
      </c>
      <c r="I127" s="9" t="e">
        <f>H127/G127</f>
        <v>#DIV/0!</v>
      </c>
      <c r="J127" s="5">
        <f>P127+S127+V127+Y127+AB127</f>
        <v>0</v>
      </c>
      <c r="K127" s="7">
        <f>SUMIF(Jarní_maraton!B:B,B127,Jarní_maraton!G:G)+SUMIF(Máj_maraton!B:B,B127,Máj_maraton!G:G)+SUMIF(Letní_maraton!B:B,B127,Letní_maraton!G:G)+SUMIF(Podzimní_maraton!B:B,B127,Podzimní_maraton!G:G)+SUMIF(Říjen_maraton!B:B,B127,Říjen_maraton!G:G)</f>
        <v>0</v>
      </c>
      <c r="L127" s="7">
        <f>SUMIF(Jarní_maraton!B:B,B127,Jarní_maraton!H:H)+SUMIF(Máj_maraton!B:B,B127,Máj_maraton!H:H)+SUMIF(Letní_maraton!B:B,B127,Letní_maraton!H:H)+SUMIF(Podzimní_maraton!B:B,B127,Podzimní_maraton!H:H)+SUMIF(Říjen_maraton!B:B,B127,Říjen_maraton!H:H)</f>
        <v>0</v>
      </c>
      <c r="M127" s="7">
        <f>SUMIF(Jarní_maraton!B:B,B127,Jarní_maraton!I:I)+SUMIF(Máj_maraton!B:B,B127,Máj_maraton!I:I)+SUMIF(Letní_maraton!B:B,B127,Letní_maraton!I:I)+SUMIF(Podzimní_maraton!B:B,B127,Podzimní_maraton!I:I)+SUMIF(Říjen_maraton!B:B,B127,Říjen_maraton!I:I)</f>
        <v>0</v>
      </c>
      <c r="N127" s="7">
        <f>SUMIF(Jarní_maraton!B:B,B127,Jarní_maraton!J:J)+SUMIF(Máj_maraton!B:B,B127,Máj_maraton!J:J)+SUMIF(Letní_maraton!B:B,B127,Letní_maraton!J:J)+SUMIF(Podzimní_maraton!B:B,B127,Podzimní_maraton!J:J)+SUMIF(Říjen_maraton!B:B,B127,Říjen_maraton!J:J)</f>
        <v>0</v>
      </c>
      <c r="O127" s="10">
        <f>SUMIF(Jarní_maraton!B:B,B127,Jarní_maraton!Q:Q)</f>
        <v>0</v>
      </c>
      <c r="P127" s="11">
        <f>SUMIF(Jarní_maraton!B:B,B127,Jarní_maraton!S:S)</f>
        <v>0</v>
      </c>
      <c r="Q127" s="11">
        <f>SUMIF(Jarní_maraton!B:B,B127,Jarní_maraton!A:A)</f>
        <v>0</v>
      </c>
      <c r="R127" s="12">
        <f>SUMIF(Máj_maraton!B:B,B127,Máj_maraton!Q:Q)</f>
        <v>0</v>
      </c>
      <c r="S127" s="7">
        <f>SUMIF(Máj_maraton!B:B,B127,Máj_maraton!S:S)</f>
        <v>0</v>
      </c>
      <c r="T127" s="7">
        <f>SUMIF(Máj_maraton!B:B,B127,Máj_maraton!A:A)</f>
        <v>0</v>
      </c>
      <c r="U127" s="13">
        <f>SUMIF(Letní_maraton!B:B,B127,Letní_maraton!Q:Q)</f>
        <v>0</v>
      </c>
      <c r="V127" s="11">
        <f>SUMIF(Letní_maraton!B:B,B127,Letní_maraton!S:S)</f>
        <v>0</v>
      </c>
      <c r="W127" s="11">
        <f>SUMIF(Letní_maraton!B:B,B127,Letní_maraton!A:A)</f>
        <v>0</v>
      </c>
      <c r="X127" s="8">
        <f>SUMIF(Podzimní_maraton!B:B,B127,Podzimní_maraton!Q:Q)</f>
        <v>0</v>
      </c>
      <c r="Y127" s="7">
        <f>SUMIF(Podzimní_maraton!B:B,B127,Podzimní_maraton!S:S)</f>
        <v>0</v>
      </c>
      <c r="Z127" s="7">
        <f>SUMIF(Podzimní_maraton!B:B,B127,Podzimní_maraton!A:A)</f>
        <v>0</v>
      </c>
      <c r="AA127" s="13">
        <f>SUMIF(Říjen_maraton!B:B,B127,Říjen_maraton!Q:Q)</f>
        <v>0</v>
      </c>
      <c r="AB127" s="11">
        <f>SUMIF(Říjen_maraton!B:B,B127,Říjen_maraton!S:S)</f>
        <v>0</v>
      </c>
      <c r="AC127" s="11">
        <f>SUMIF(Říjen_maraton!B:B,B127,Říjen_maraton!A:A)</f>
        <v>0</v>
      </c>
    </row>
    <row r="128" spans="1:29" ht="15">
      <c r="A128" s="5">
        <f>_xlfn.RANK.EQ(J128,J:J,0)</f>
        <v>10</v>
      </c>
      <c r="F128" s="7">
        <f>COUNTIF(Jarní_maraton!B:B,B128)+COUNTIF(Máj_maraton!B:B,B128)+COUNTIF(Letní_maraton!B:B,B128)+COUNTIF(Podzimní_maraton!B:B,B128)+COUNTIF(Říjen_maraton!B:B,B128)</f>
        <v>0</v>
      </c>
      <c r="G128" s="7">
        <f>SUMIF(Jarní_maraton!B:B,B128,Jarní_maraton!M:M)+SUMIF(Máj_maraton!B:B,B128,Máj_maraton!M:M)+SUMIF(Letní_maraton!B:B,B128,Letní_maraton!M:M)+SUMIF(Podzimní_maraton!B:B,B128,Podzimní_maraton!M:M)+SUMIF(Říjen_maraton!B:B,B128,Říjen_maraton!M:M)</f>
        <v>0</v>
      </c>
      <c r="H128" s="8">
        <f>O128+R128+U128+X128+AA128</f>
        <v>0</v>
      </c>
      <c r="I128" s="9" t="e">
        <f>H128/G128</f>
        <v>#DIV/0!</v>
      </c>
      <c r="J128" s="5">
        <f>P128+S128+V128+Y128+AB128</f>
        <v>0</v>
      </c>
      <c r="K128" s="7">
        <f>SUMIF(Jarní_maraton!B:B,B128,Jarní_maraton!G:G)+SUMIF(Máj_maraton!B:B,B128,Máj_maraton!G:G)+SUMIF(Letní_maraton!B:B,B128,Letní_maraton!G:G)+SUMIF(Podzimní_maraton!B:B,B128,Podzimní_maraton!G:G)+SUMIF(Říjen_maraton!B:B,B128,Říjen_maraton!G:G)</f>
        <v>0</v>
      </c>
      <c r="L128" s="7">
        <f>SUMIF(Jarní_maraton!B:B,B128,Jarní_maraton!H:H)+SUMIF(Máj_maraton!B:B,B128,Máj_maraton!H:H)+SUMIF(Letní_maraton!B:B,B128,Letní_maraton!H:H)+SUMIF(Podzimní_maraton!B:B,B128,Podzimní_maraton!H:H)+SUMIF(Říjen_maraton!B:B,B128,Říjen_maraton!H:H)</f>
        <v>0</v>
      </c>
      <c r="M128" s="7">
        <f>SUMIF(Jarní_maraton!B:B,B128,Jarní_maraton!I:I)+SUMIF(Máj_maraton!B:B,B128,Máj_maraton!I:I)+SUMIF(Letní_maraton!B:B,B128,Letní_maraton!I:I)+SUMIF(Podzimní_maraton!B:B,B128,Podzimní_maraton!I:I)+SUMIF(Říjen_maraton!B:B,B128,Říjen_maraton!I:I)</f>
        <v>0</v>
      </c>
      <c r="N128" s="7">
        <f>SUMIF(Jarní_maraton!B:B,B128,Jarní_maraton!J:J)+SUMIF(Máj_maraton!B:B,B128,Máj_maraton!J:J)+SUMIF(Letní_maraton!B:B,B128,Letní_maraton!J:J)+SUMIF(Podzimní_maraton!B:B,B128,Podzimní_maraton!J:J)+SUMIF(Říjen_maraton!B:B,B128,Říjen_maraton!J:J)</f>
        <v>0</v>
      </c>
      <c r="O128" s="10">
        <f>SUMIF(Jarní_maraton!B:B,B128,Jarní_maraton!Q:Q)</f>
        <v>0</v>
      </c>
      <c r="P128" s="11">
        <f>SUMIF(Jarní_maraton!B:B,B128,Jarní_maraton!S:S)</f>
        <v>0</v>
      </c>
      <c r="Q128" s="11">
        <f>SUMIF(Jarní_maraton!B:B,B128,Jarní_maraton!A:A)</f>
        <v>0</v>
      </c>
      <c r="R128" s="12">
        <f>SUMIF(Máj_maraton!B:B,B128,Máj_maraton!Q:Q)</f>
        <v>0</v>
      </c>
      <c r="S128" s="7">
        <f>SUMIF(Máj_maraton!B:B,B128,Máj_maraton!S:S)</f>
        <v>0</v>
      </c>
      <c r="T128" s="7">
        <f>SUMIF(Máj_maraton!B:B,B128,Máj_maraton!A:A)</f>
        <v>0</v>
      </c>
      <c r="U128" s="13">
        <f>SUMIF(Letní_maraton!B:B,B128,Letní_maraton!Q:Q)</f>
        <v>0</v>
      </c>
      <c r="V128" s="11">
        <f>SUMIF(Letní_maraton!B:B,B128,Letní_maraton!S:S)</f>
        <v>0</v>
      </c>
      <c r="W128" s="11">
        <f>SUMIF(Letní_maraton!B:B,B128,Letní_maraton!A:A)</f>
        <v>0</v>
      </c>
      <c r="X128" s="8">
        <f>SUMIF(Podzimní_maraton!B:B,B128,Podzimní_maraton!Q:Q)</f>
        <v>0</v>
      </c>
      <c r="Y128" s="7">
        <f>SUMIF(Podzimní_maraton!B:B,B128,Podzimní_maraton!S:S)</f>
        <v>0</v>
      </c>
      <c r="Z128" s="7">
        <f>SUMIF(Podzimní_maraton!B:B,B128,Podzimní_maraton!A:A)</f>
        <v>0</v>
      </c>
      <c r="AA128" s="13">
        <f>SUMIF(Říjen_maraton!B:B,B128,Říjen_maraton!Q:Q)</f>
        <v>0</v>
      </c>
      <c r="AB128" s="11">
        <f>SUMIF(Říjen_maraton!B:B,B128,Říjen_maraton!S:S)</f>
        <v>0</v>
      </c>
      <c r="AC128" s="11">
        <f>SUMIF(Říjen_maraton!B:B,B128,Říjen_maraton!A:A)</f>
        <v>0</v>
      </c>
    </row>
    <row r="129" spans="1:29" ht="15">
      <c r="A129" s="5">
        <f>_xlfn.RANK.EQ(J129,J:J,0)</f>
        <v>10</v>
      </c>
      <c r="F129" s="7">
        <f>COUNTIF(Jarní_maraton!B:B,B129)+COUNTIF(Máj_maraton!B:B,B129)+COUNTIF(Letní_maraton!B:B,B129)+COUNTIF(Podzimní_maraton!B:B,B129)+COUNTIF(Říjen_maraton!B:B,B129)</f>
        <v>0</v>
      </c>
      <c r="G129" s="7">
        <f>SUMIF(Jarní_maraton!B:B,B129,Jarní_maraton!M:M)+SUMIF(Máj_maraton!B:B,B129,Máj_maraton!M:M)+SUMIF(Letní_maraton!B:B,B129,Letní_maraton!M:M)+SUMIF(Podzimní_maraton!B:B,B129,Podzimní_maraton!M:M)+SUMIF(Říjen_maraton!B:B,B129,Říjen_maraton!M:M)</f>
        <v>0</v>
      </c>
      <c r="H129" s="8">
        <f>O129+R129+U129+X129+AA129</f>
        <v>0</v>
      </c>
      <c r="I129" s="9" t="e">
        <f>H129/G129</f>
        <v>#DIV/0!</v>
      </c>
      <c r="J129" s="5">
        <f>P129+S129+V129+Y129+AB129</f>
        <v>0</v>
      </c>
      <c r="K129" s="7">
        <f>SUMIF(Jarní_maraton!B:B,B129,Jarní_maraton!G:G)+SUMIF(Máj_maraton!B:B,B129,Máj_maraton!G:G)+SUMIF(Letní_maraton!B:B,B129,Letní_maraton!G:G)+SUMIF(Podzimní_maraton!B:B,B129,Podzimní_maraton!G:G)+SUMIF(Říjen_maraton!B:B,B129,Říjen_maraton!G:G)</f>
        <v>0</v>
      </c>
      <c r="L129" s="7">
        <f>SUMIF(Jarní_maraton!B:B,B129,Jarní_maraton!H:H)+SUMIF(Máj_maraton!B:B,B129,Máj_maraton!H:H)+SUMIF(Letní_maraton!B:B,B129,Letní_maraton!H:H)+SUMIF(Podzimní_maraton!B:B,B129,Podzimní_maraton!H:H)+SUMIF(Říjen_maraton!B:B,B129,Říjen_maraton!H:H)</f>
        <v>0</v>
      </c>
      <c r="M129" s="7">
        <f>SUMIF(Jarní_maraton!B:B,B129,Jarní_maraton!I:I)+SUMIF(Máj_maraton!B:B,B129,Máj_maraton!I:I)+SUMIF(Letní_maraton!B:B,B129,Letní_maraton!I:I)+SUMIF(Podzimní_maraton!B:B,B129,Podzimní_maraton!I:I)+SUMIF(Říjen_maraton!B:B,B129,Říjen_maraton!I:I)</f>
        <v>0</v>
      </c>
      <c r="N129" s="7">
        <f>SUMIF(Jarní_maraton!B:B,B129,Jarní_maraton!J:J)+SUMIF(Máj_maraton!B:B,B129,Máj_maraton!J:J)+SUMIF(Letní_maraton!B:B,B129,Letní_maraton!J:J)+SUMIF(Podzimní_maraton!B:B,B129,Podzimní_maraton!J:J)+SUMIF(Říjen_maraton!B:B,B129,Říjen_maraton!J:J)</f>
        <v>0</v>
      </c>
      <c r="O129" s="10">
        <f>SUMIF(Jarní_maraton!B:B,B129,Jarní_maraton!Q:Q)</f>
        <v>0</v>
      </c>
      <c r="P129" s="11">
        <f>SUMIF(Jarní_maraton!B:B,B129,Jarní_maraton!S:S)</f>
        <v>0</v>
      </c>
      <c r="Q129" s="11">
        <f>SUMIF(Jarní_maraton!B:B,B129,Jarní_maraton!A:A)</f>
        <v>0</v>
      </c>
      <c r="R129" s="12">
        <f>SUMIF(Máj_maraton!B:B,B129,Máj_maraton!Q:Q)</f>
        <v>0</v>
      </c>
      <c r="S129" s="7">
        <f>SUMIF(Máj_maraton!B:B,B129,Máj_maraton!S:S)</f>
        <v>0</v>
      </c>
      <c r="T129" s="7">
        <f>SUMIF(Máj_maraton!B:B,B129,Máj_maraton!A:A)</f>
        <v>0</v>
      </c>
      <c r="U129" s="13">
        <f>SUMIF(Letní_maraton!B:B,B129,Letní_maraton!Q:Q)</f>
        <v>0</v>
      </c>
      <c r="V129" s="11">
        <f>SUMIF(Letní_maraton!B:B,B129,Letní_maraton!S:S)</f>
        <v>0</v>
      </c>
      <c r="W129" s="11">
        <f>SUMIF(Letní_maraton!B:B,B129,Letní_maraton!A:A)</f>
        <v>0</v>
      </c>
      <c r="X129" s="8">
        <f>SUMIF(Podzimní_maraton!B:B,B129,Podzimní_maraton!Q:Q)</f>
        <v>0</v>
      </c>
      <c r="Y129" s="7">
        <f>SUMIF(Podzimní_maraton!B:B,B129,Podzimní_maraton!S:S)</f>
        <v>0</v>
      </c>
      <c r="Z129" s="7">
        <f>SUMIF(Podzimní_maraton!B:B,B129,Podzimní_maraton!A:A)</f>
        <v>0</v>
      </c>
      <c r="AA129" s="13">
        <f>SUMIF(Říjen_maraton!B:B,B129,Říjen_maraton!Q:Q)</f>
        <v>0</v>
      </c>
      <c r="AB129" s="11">
        <f>SUMIF(Říjen_maraton!B:B,B129,Říjen_maraton!S:S)</f>
        <v>0</v>
      </c>
      <c r="AC129" s="11">
        <f>SUMIF(Říjen_maraton!B:B,B129,Říjen_maraton!A:A)</f>
        <v>0</v>
      </c>
    </row>
    <row r="130" spans="1:29" ht="15">
      <c r="A130" s="5">
        <f>_xlfn.RANK.EQ(J130,J:J,0)</f>
        <v>10</v>
      </c>
      <c r="F130" s="7">
        <f>COUNTIF(Jarní_maraton!B:B,B130)+COUNTIF(Máj_maraton!B:B,B130)+COUNTIF(Letní_maraton!B:B,B130)+COUNTIF(Podzimní_maraton!B:B,B130)+COUNTIF(Říjen_maraton!B:B,B130)</f>
        <v>0</v>
      </c>
      <c r="G130" s="7">
        <f>SUMIF(Jarní_maraton!B:B,B130,Jarní_maraton!M:M)+SUMIF(Máj_maraton!B:B,B130,Máj_maraton!M:M)+SUMIF(Letní_maraton!B:B,B130,Letní_maraton!M:M)+SUMIF(Podzimní_maraton!B:B,B130,Podzimní_maraton!M:M)+SUMIF(Říjen_maraton!B:B,B130,Říjen_maraton!M:M)</f>
        <v>0</v>
      </c>
      <c r="H130" s="8">
        <f>O130+R130+U130+X130+AA130</f>
        <v>0</v>
      </c>
      <c r="I130" s="9" t="e">
        <f>H130/G130</f>
        <v>#DIV/0!</v>
      </c>
      <c r="J130" s="5">
        <f>P130+S130+V130+Y130+AB130</f>
        <v>0</v>
      </c>
      <c r="K130" s="7">
        <f>SUMIF(Jarní_maraton!B:B,B130,Jarní_maraton!G:G)+SUMIF(Máj_maraton!B:B,B130,Máj_maraton!G:G)+SUMIF(Letní_maraton!B:B,B130,Letní_maraton!G:G)+SUMIF(Podzimní_maraton!B:B,B130,Podzimní_maraton!G:G)+SUMIF(Říjen_maraton!B:B,B130,Říjen_maraton!G:G)</f>
        <v>0</v>
      </c>
      <c r="L130" s="7">
        <f>SUMIF(Jarní_maraton!B:B,B130,Jarní_maraton!H:H)+SUMIF(Máj_maraton!B:B,B130,Máj_maraton!H:H)+SUMIF(Letní_maraton!B:B,B130,Letní_maraton!H:H)+SUMIF(Podzimní_maraton!B:B,B130,Podzimní_maraton!H:H)+SUMIF(Říjen_maraton!B:B,B130,Říjen_maraton!H:H)</f>
        <v>0</v>
      </c>
      <c r="M130" s="7">
        <f>SUMIF(Jarní_maraton!B:B,B130,Jarní_maraton!I:I)+SUMIF(Máj_maraton!B:B,B130,Máj_maraton!I:I)+SUMIF(Letní_maraton!B:B,B130,Letní_maraton!I:I)+SUMIF(Podzimní_maraton!B:B,B130,Podzimní_maraton!I:I)+SUMIF(Říjen_maraton!B:B,B130,Říjen_maraton!I:I)</f>
        <v>0</v>
      </c>
      <c r="N130" s="7">
        <f>SUMIF(Jarní_maraton!B:B,B130,Jarní_maraton!J:J)+SUMIF(Máj_maraton!B:B,B130,Máj_maraton!J:J)+SUMIF(Letní_maraton!B:B,B130,Letní_maraton!J:J)+SUMIF(Podzimní_maraton!B:B,B130,Podzimní_maraton!J:J)+SUMIF(Říjen_maraton!B:B,B130,Říjen_maraton!J:J)</f>
        <v>0</v>
      </c>
      <c r="O130" s="10">
        <f>SUMIF(Jarní_maraton!B:B,B130,Jarní_maraton!Q:Q)</f>
        <v>0</v>
      </c>
      <c r="P130" s="11">
        <f>SUMIF(Jarní_maraton!B:B,B130,Jarní_maraton!S:S)</f>
        <v>0</v>
      </c>
      <c r="Q130" s="11">
        <f>SUMIF(Jarní_maraton!B:B,B130,Jarní_maraton!A:A)</f>
        <v>0</v>
      </c>
      <c r="R130" s="12">
        <f>SUMIF(Máj_maraton!B:B,B130,Máj_maraton!Q:Q)</f>
        <v>0</v>
      </c>
      <c r="S130" s="7">
        <f>SUMIF(Máj_maraton!B:B,B130,Máj_maraton!S:S)</f>
        <v>0</v>
      </c>
      <c r="T130" s="7">
        <f>SUMIF(Máj_maraton!B:B,B130,Máj_maraton!A:A)</f>
        <v>0</v>
      </c>
      <c r="U130" s="13">
        <f>SUMIF(Letní_maraton!B:B,B130,Letní_maraton!Q:Q)</f>
        <v>0</v>
      </c>
      <c r="V130" s="11">
        <f>SUMIF(Letní_maraton!B:B,B130,Letní_maraton!S:S)</f>
        <v>0</v>
      </c>
      <c r="W130" s="11">
        <f>SUMIF(Letní_maraton!B:B,B130,Letní_maraton!A:A)</f>
        <v>0</v>
      </c>
      <c r="X130" s="8">
        <f>SUMIF(Podzimní_maraton!B:B,B130,Podzimní_maraton!Q:Q)</f>
        <v>0</v>
      </c>
      <c r="Y130" s="7">
        <f>SUMIF(Podzimní_maraton!B:B,B130,Podzimní_maraton!S:S)</f>
        <v>0</v>
      </c>
      <c r="Z130" s="7">
        <f>SUMIF(Podzimní_maraton!B:B,B130,Podzimní_maraton!A:A)</f>
        <v>0</v>
      </c>
      <c r="AA130" s="13">
        <f>SUMIF(Říjen_maraton!B:B,B130,Říjen_maraton!Q:Q)</f>
        <v>0</v>
      </c>
      <c r="AB130" s="11">
        <f>SUMIF(Říjen_maraton!B:B,B130,Říjen_maraton!S:S)</f>
        <v>0</v>
      </c>
      <c r="AC130" s="11">
        <f>SUMIF(Říjen_maraton!B:B,B130,Říjen_maraton!A:A)</f>
        <v>0</v>
      </c>
    </row>
    <row r="131" spans="1:29" ht="15">
      <c r="A131" s="5">
        <f>_xlfn.RANK.EQ(J131,J:J,0)</f>
        <v>10</v>
      </c>
      <c r="F131" s="7">
        <f>COUNTIF(Jarní_maraton!B:B,B131)+COUNTIF(Máj_maraton!B:B,B131)+COUNTIF(Letní_maraton!B:B,B131)+COUNTIF(Podzimní_maraton!B:B,B131)+COUNTIF(Říjen_maraton!B:B,B131)</f>
        <v>0</v>
      </c>
      <c r="G131" s="7">
        <f>SUMIF(Jarní_maraton!B:B,B131,Jarní_maraton!M:M)+SUMIF(Máj_maraton!B:B,B131,Máj_maraton!M:M)+SUMIF(Letní_maraton!B:B,B131,Letní_maraton!M:M)+SUMIF(Podzimní_maraton!B:B,B131,Podzimní_maraton!M:M)+SUMIF(Říjen_maraton!B:B,B131,Říjen_maraton!M:M)</f>
        <v>0</v>
      </c>
      <c r="H131" s="8">
        <f>O131+R131+U131+X131+AA131</f>
        <v>0</v>
      </c>
      <c r="I131" s="9" t="e">
        <f>H131/G131</f>
        <v>#DIV/0!</v>
      </c>
      <c r="J131" s="5">
        <f>P131+S131+V131+Y131+AB131</f>
        <v>0</v>
      </c>
      <c r="K131" s="7">
        <f>SUMIF(Jarní_maraton!B:B,B131,Jarní_maraton!G:G)+SUMIF(Máj_maraton!B:B,B131,Máj_maraton!G:G)+SUMIF(Letní_maraton!B:B,B131,Letní_maraton!G:G)+SUMIF(Podzimní_maraton!B:B,B131,Podzimní_maraton!G:G)+SUMIF(Říjen_maraton!B:B,B131,Říjen_maraton!G:G)</f>
        <v>0</v>
      </c>
      <c r="L131" s="7">
        <f>SUMIF(Jarní_maraton!B:B,B131,Jarní_maraton!H:H)+SUMIF(Máj_maraton!B:B,B131,Máj_maraton!H:H)+SUMIF(Letní_maraton!B:B,B131,Letní_maraton!H:H)+SUMIF(Podzimní_maraton!B:B,B131,Podzimní_maraton!H:H)+SUMIF(Říjen_maraton!B:B,B131,Říjen_maraton!H:H)</f>
        <v>0</v>
      </c>
      <c r="M131" s="7">
        <f>SUMIF(Jarní_maraton!B:B,B131,Jarní_maraton!I:I)+SUMIF(Máj_maraton!B:B,B131,Máj_maraton!I:I)+SUMIF(Letní_maraton!B:B,B131,Letní_maraton!I:I)+SUMIF(Podzimní_maraton!B:B,B131,Podzimní_maraton!I:I)+SUMIF(Říjen_maraton!B:B,B131,Říjen_maraton!I:I)</f>
        <v>0</v>
      </c>
      <c r="N131" s="7">
        <f>SUMIF(Jarní_maraton!B:B,B131,Jarní_maraton!J:J)+SUMIF(Máj_maraton!B:B,B131,Máj_maraton!J:J)+SUMIF(Letní_maraton!B:B,B131,Letní_maraton!J:J)+SUMIF(Podzimní_maraton!B:B,B131,Podzimní_maraton!J:J)+SUMIF(Říjen_maraton!B:B,B131,Říjen_maraton!J:J)</f>
        <v>0</v>
      </c>
      <c r="O131" s="10">
        <f>SUMIF(Jarní_maraton!B:B,B131,Jarní_maraton!Q:Q)</f>
        <v>0</v>
      </c>
      <c r="P131" s="11">
        <f>SUMIF(Jarní_maraton!B:B,B131,Jarní_maraton!S:S)</f>
        <v>0</v>
      </c>
      <c r="Q131" s="11">
        <f>SUMIF(Jarní_maraton!B:B,B131,Jarní_maraton!A:A)</f>
        <v>0</v>
      </c>
      <c r="R131" s="12">
        <f>SUMIF(Máj_maraton!B:B,B131,Máj_maraton!Q:Q)</f>
        <v>0</v>
      </c>
      <c r="S131" s="7">
        <f>SUMIF(Máj_maraton!B:B,B131,Máj_maraton!S:S)</f>
        <v>0</v>
      </c>
      <c r="T131" s="7">
        <f>SUMIF(Máj_maraton!B:B,B131,Máj_maraton!A:A)</f>
        <v>0</v>
      </c>
      <c r="U131" s="13">
        <f>SUMIF(Letní_maraton!B:B,B131,Letní_maraton!Q:Q)</f>
        <v>0</v>
      </c>
      <c r="V131" s="11">
        <f>SUMIF(Letní_maraton!B:B,B131,Letní_maraton!S:S)</f>
        <v>0</v>
      </c>
      <c r="W131" s="11">
        <f>SUMIF(Letní_maraton!B:B,B131,Letní_maraton!A:A)</f>
        <v>0</v>
      </c>
      <c r="X131" s="8">
        <f>SUMIF(Podzimní_maraton!B:B,B131,Podzimní_maraton!Q:Q)</f>
        <v>0</v>
      </c>
      <c r="Y131" s="7">
        <f>SUMIF(Podzimní_maraton!B:B,B131,Podzimní_maraton!S:S)</f>
        <v>0</v>
      </c>
      <c r="Z131" s="7">
        <f>SUMIF(Podzimní_maraton!B:B,B131,Podzimní_maraton!A:A)</f>
        <v>0</v>
      </c>
      <c r="AA131" s="13">
        <f>SUMIF(Říjen_maraton!B:B,B131,Říjen_maraton!Q:Q)</f>
        <v>0</v>
      </c>
      <c r="AB131" s="11">
        <f>SUMIF(Říjen_maraton!B:B,B131,Říjen_maraton!S:S)</f>
        <v>0</v>
      </c>
      <c r="AC131" s="11">
        <f>SUMIF(Říjen_maraton!B:B,B131,Říjen_maraton!A:A)</f>
        <v>0</v>
      </c>
    </row>
    <row r="132" spans="1:29" ht="15">
      <c r="A132" s="5">
        <f>_xlfn.RANK.EQ(J132,J:J,0)</f>
        <v>10</v>
      </c>
      <c r="F132" s="7">
        <f>COUNTIF(Jarní_maraton!B:B,B132)+COUNTIF(Máj_maraton!B:B,B132)+COUNTIF(Letní_maraton!B:B,B132)+COUNTIF(Podzimní_maraton!B:B,B132)+COUNTIF(Říjen_maraton!B:B,B132)</f>
        <v>0</v>
      </c>
      <c r="G132" s="7">
        <f>SUMIF(Jarní_maraton!B:B,B132,Jarní_maraton!M:M)+SUMIF(Máj_maraton!B:B,B132,Máj_maraton!M:M)+SUMIF(Letní_maraton!B:B,B132,Letní_maraton!M:M)+SUMIF(Podzimní_maraton!B:B,B132,Podzimní_maraton!M:M)+SUMIF(Říjen_maraton!B:B,B132,Říjen_maraton!M:M)</f>
        <v>0</v>
      </c>
      <c r="H132" s="8">
        <f>O132+R132+U132+X132+AA132</f>
        <v>0</v>
      </c>
      <c r="I132" s="9" t="e">
        <f>H132/G132</f>
        <v>#DIV/0!</v>
      </c>
      <c r="J132" s="5">
        <f>P132+S132+V132+Y132+AB132</f>
        <v>0</v>
      </c>
      <c r="K132" s="7">
        <f>SUMIF(Jarní_maraton!B:B,B132,Jarní_maraton!G:G)+SUMIF(Máj_maraton!B:B,B132,Máj_maraton!G:G)+SUMIF(Letní_maraton!B:B,B132,Letní_maraton!G:G)+SUMIF(Podzimní_maraton!B:B,B132,Podzimní_maraton!G:G)+SUMIF(Říjen_maraton!B:B,B132,Říjen_maraton!G:G)</f>
        <v>0</v>
      </c>
      <c r="L132" s="7">
        <f>SUMIF(Jarní_maraton!B:B,B132,Jarní_maraton!H:H)+SUMIF(Máj_maraton!B:B,B132,Máj_maraton!H:H)+SUMIF(Letní_maraton!B:B,B132,Letní_maraton!H:H)+SUMIF(Podzimní_maraton!B:B,B132,Podzimní_maraton!H:H)+SUMIF(Říjen_maraton!B:B,B132,Říjen_maraton!H:H)</f>
        <v>0</v>
      </c>
      <c r="M132" s="7">
        <f>SUMIF(Jarní_maraton!B:B,B132,Jarní_maraton!I:I)+SUMIF(Máj_maraton!B:B,B132,Máj_maraton!I:I)+SUMIF(Letní_maraton!B:B,B132,Letní_maraton!I:I)+SUMIF(Podzimní_maraton!B:B,B132,Podzimní_maraton!I:I)+SUMIF(Říjen_maraton!B:B,B132,Říjen_maraton!I:I)</f>
        <v>0</v>
      </c>
      <c r="N132" s="7">
        <f>SUMIF(Jarní_maraton!B:B,B132,Jarní_maraton!J:J)+SUMIF(Máj_maraton!B:B,B132,Máj_maraton!J:J)+SUMIF(Letní_maraton!B:B,B132,Letní_maraton!J:J)+SUMIF(Podzimní_maraton!B:B,B132,Podzimní_maraton!J:J)+SUMIF(Říjen_maraton!B:B,B132,Říjen_maraton!J:J)</f>
        <v>0</v>
      </c>
      <c r="O132" s="10">
        <f>SUMIF(Jarní_maraton!B:B,B132,Jarní_maraton!Q:Q)</f>
        <v>0</v>
      </c>
      <c r="P132" s="11">
        <f>SUMIF(Jarní_maraton!B:B,B132,Jarní_maraton!S:S)</f>
        <v>0</v>
      </c>
      <c r="Q132" s="11">
        <f>SUMIF(Jarní_maraton!B:B,B132,Jarní_maraton!A:A)</f>
        <v>0</v>
      </c>
      <c r="R132" s="12">
        <f>SUMIF(Máj_maraton!B:B,B132,Máj_maraton!Q:Q)</f>
        <v>0</v>
      </c>
      <c r="S132" s="7">
        <f>SUMIF(Máj_maraton!B:B,B132,Máj_maraton!S:S)</f>
        <v>0</v>
      </c>
      <c r="T132" s="7">
        <f>SUMIF(Máj_maraton!B:B,B132,Máj_maraton!A:A)</f>
        <v>0</v>
      </c>
      <c r="U132" s="13">
        <f>SUMIF(Letní_maraton!B:B,B132,Letní_maraton!Q:Q)</f>
        <v>0</v>
      </c>
      <c r="V132" s="11">
        <f>SUMIF(Letní_maraton!B:B,B132,Letní_maraton!S:S)</f>
        <v>0</v>
      </c>
      <c r="W132" s="11">
        <f>SUMIF(Letní_maraton!B:B,B132,Letní_maraton!A:A)</f>
        <v>0</v>
      </c>
      <c r="X132" s="8">
        <f>SUMIF(Podzimní_maraton!B:B,B132,Podzimní_maraton!Q:Q)</f>
        <v>0</v>
      </c>
      <c r="Y132" s="7">
        <f>SUMIF(Podzimní_maraton!B:B,B132,Podzimní_maraton!S:S)</f>
        <v>0</v>
      </c>
      <c r="Z132" s="7">
        <f>SUMIF(Podzimní_maraton!B:B,B132,Podzimní_maraton!A:A)</f>
        <v>0</v>
      </c>
      <c r="AA132" s="13">
        <f>SUMIF(Říjen_maraton!B:B,B132,Říjen_maraton!Q:Q)</f>
        <v>0</v>
      </c>
      <c r="AB132" s="11">
        <f>SUMIF(Říjen_maraton!B:B,B132,Říjen_maraton!S:S)</f>
        <v>0</v>
      </c>
      <c r="AC132" s="11">
        <f>SUMIF(Říjen_maraton!B:B,B132,Říjen_maraton!A:A)</f>
        <v>0</v>
      </c>
    </row>
    <row r="133" spans="1:29" ht="15">
      <c r="A133" s="5">
        <f>_xlfn.RANK.EQ(J133,J:J,0)</f>
        <v>10</v>
      </c>
      <c r="F133" s="7">
        <f>COUNTIF(Jarní_maraton!B:B,B133)+COUNTIF(Máj_maraton!B:B,B133)+COUNTIF(Letní_maraton!B:B,B133)+COUNTIF(Podzimní_maraton!B:B,B133)+COUNTIF(Říjen_maraton!B:B,B133)</f>
        <v>0</v>
      </c>
      <c r="G133" s="7">
        <f>SUMIF(Jarní_maraton!B:B,B133,Jarní_maraton!M:M)+SUMIF(Máj_maraton!B:B,B133,Máj_maraton!M:M)+SUMIF(Letní_maraton!B:B,B133,Letní_maraton!M:M)+SUMIF(Podzimní_maraton!B:B,B133,Podzimní_maraton!M:M)+SUMIF(Říjen_maraton!B:B,B133,Říjen_maraton!M:M)</f>
        <v>0</v>
      </c>
      <c r="H133" s="8">
        <f>O133+R133+U133+X133+AA133</f>
        <v>0</v>
      </c>
      <c r="I133" s="9" t="e">
        <f>H133/G133</f>
        <v>#DIV/0!</v>
      </c>
      <c r="J133" s="5">
        <f>P133+S133+V133+Y133+AB133</f>
        <v>0</v>
      </c>
      <c r="K133" s="7">
        <f>SUMIF(Jarní_maraton!B:B,B133,Jarní_maraton!G:G)+SUMIF(Máj_maraton!B:B,B133,Máj_maraton!G:G)+SUMIF(Letní_maraton!B:B,B133,Letní_maraton!G:G)+SUMIF(Podzimní_maraton!B:B,B133,Podzimní_maraton!G:G)+SUMIF(Říjen_maraton!B:B,B133,Říjen_maraton!G:G)</f>
        <v>0</v>
      </c>
      <c r="L133" s="7">
        <f>SUMIF(Jarní_maraton!B:B,B133,Jarní_maraton!H:H)+SUMIF(Máj_maraton!B:B,B133,Máj_maraton!H:H)+SUMIF(Letní_maraton!B:B,B133,Letní_maraton!H:H)+SUMIF(Podzimní_maraton!B:B,B133,Podzimní_maraton!H:H)+SUMIF(Říjen_maraton!B:B,B133,Říjen_maraton!H:H)</f>
        <v>0</v>
      </c>
      <c r="M133" s="7">
        <f>SUMIF(Jarní_maraton!B:B,B133,Jarní_maraton!I:I)+SUMIF(Máj_maraton!B:B,B133,Máj_maraton!I:I)+SUMIF(Letní_maraton!B:B,B133,Letní_maraton!I:I)+SUMIF(Podzimní_maraton!B:B,B133,Podzimní_maraton!I:I)+SUMIF(Říjen_maraton!B:B,B133,Říjen_maraton!I:I)</f>
        <v>0</v>
      </c>
      <c r="N133" s="7">
        <f>SUMIF(Jarní_maraton!B:B,B133,Jarní_maraton!J:J)+SUMIF(Máj_maraton!B:B,B133,Máj_maraton!J:J)+SUMIF(Letní_maraton!B:B,B133,Letní_maraton!J:J)+SUMIF(Podzimní_maraton!B:B,B133,Podzimní_maraton!J:J)+SUMIF(Říjen_maraton!B:B,B133,Říjen_maraton!J:J)</f>
        <v>0</v>
      </c>
      <c r="O133" s="10">
        <f>SUMIF(Jarní_maraton!B:B,B133,Jarní_maraton!Q:Q)</f>
        <v>0</v>
      </c>
      <c r="P133" s="11">
        <f>SUMIF(Jarní_maraton!B:B,B133,Jarní_maraton!S:S)</f>
        <v>0</v>
      </c>
      <c r="Q133" s="11">
        <f>SUMIF(Jarní_maraton!B:B,B133,Jarní_maraton!A:A)</f>
        <v>0</v>
      </c>
      <c r="R133" s="12">
        <f>SUMIF(Máj_maraton!B:B,B133,Máj_maraton!Q:Q)</f>
        <v>0</v>
      </c>
      <c r="S133" s="7">
        <f>SUMIF(Máj_maraton!B:B,B133,Máj_maraton!S:S)</f>
        <v>0</v>
      </c>
      <c r="T133" s="7">
        <f>SUMIF(Máj_maraton!B:B,B133,Máj_maraton!A:A)</f>
        <v>0</v>
      </c>
      <c r="U133" s="13">
        <f>SUMIF(Letní_maraton!B:B,B133,Letní_maraton!Q:Q)</f>
        <v>0</v>
      </c>
      <c r="V133" s="11">
        <f>SUMIF(Letní_maraton!B:B,B133,Letní_maraton!S:S)</f>
        <v>0</v>
      </c>
      <c r="W133" s="11">
        <f>SUMIF(Letní_maraton!B:B,B133,Letní_maraton!A:A)</f>
        <v>0</v>
      </c>
      <c r="X133" s="8">
        <f>SUMIF(Podzimní_maraton!B:B,B133,Podzimní_maraton!Q:Q)</f>
        <v>0</v>
      </c>
      <c r="Y133" s="7">
        <f>SUMIF(Podzimní_maraton!B:B,B133,Podzimní_maraton!S:S)</f>
        <v>0</v>
      </c>
      <c r="Z133" s="7">
        <f>SUMIF(Podzimní_maraton!B:B,B133,Podzimní_maraton!A:A)</f>
        <v>0</v>
      </c>
      <c r="AA133" s="13">
        <f>SUMIF(Říjen_maraton!B:B,B133,Říjen_maraton!Q:Q)</f>
        <v>0</v>
      </c>
      <c r="AB133" s="11">
        <f>SUMIF(Říjen_maraton!B:B,B133,Říjen_maraton!S:S)</f>
        <v>0</v>
      </c>
      <c r="AC133" s="11">
        <f>SUMIF(Říjen_maraton!B:B,B133,Říjen_maraton!A:A)</f>
        <v>0</v>
      </c>
    </row>
    <row r="134" spans="1:29" ht="15">
      <c r="A134" s="5">
        <f>_xlfn.RANK.EQ(J134,J:J,0)</f>
        <v>10</v>
      </c>
      <c r="F134" s="7">
        <f>COUNTIF(Jarní_maraton!B:B,B134)+COUNTIF(Máj_maraton!B:B,B134)+COUNTIF(Letní_maraton!B:B,B134)+COUNTIF(Podzimní_maraton!B:B,B134)+COUNTIF(Říjen_maraton!B:B,B134)</f>
        <v>0</v>
      </c>
      <c r="G134" s="7">
        <f>SUMIF(Jarní_maraton!B:B,B134,Jarní_maraton!M:M)+SUMIF(Máj_maraton!B:B,B134,Máj_maraton!M:M)+SUMIF(Letní_maraton!B:B,B134,Letní_maraton!M:M)+SUMIF(Podzimní_maraton!B:B,B134,Podzimní_maraton!M:M)+SUMIF(Říjen_maraton!B:B,B134,Říjen_maraton!M:M)</f>
        <v>0</v>
      </c>
      <c r="H134" s="8">
        <f>O134+R134+U134+X134+AA134</f>
        <v>0</v>
      </c>
      <c r="I134" s="9" t="e">
        <f>H134/G134</f>
        <v>#DIV/0!</v>
      </c>
      <c r="J134" s="5">
        <f>P134+S134+V134+Y134+AB134</f>
        <v>0</v>
      </c>
      <c r="K134" s="7">
        <f>SUMIF(Jarní_maraton!B:B,B134,Jarní_maraton!G:G)+SUMIF(Máj_maraton!B:B,B134,Máj_maraton!G:G)+SUMIF(Letní_maraton!B:B,B134,Letní_maraton!G:G)+SUMIF(Podzimní_maraton!B:B,B134,Podzimní_maraton!G:G)+SUMIF(Říjen_maraton!B:B,B134,Říjen_maraton!G:G)</f>
        <v>0</v>
      </c>
      <c r="L134" s="7">
        <f>SUMIF(Jarní_maraton!B:B,B134,Jarní_maraton!H:H)+SUMIF(Máj_maraton!B:B,B134,Máj_maraton!H:H)+SUMIF(Letní_maraton!B:B,B134,Letní_maraton!H:H)+SUMIF(Podzimní_maraton!B:B,B134,Podzimní_maraton!H:H)+SUMIF(Říjen_maraton!B:B,B134,Říjen_maraton!H:H)</f>
        <v>0</v>
      </c>
      <c r="M134" s="7">
        <f>SUMIF(Jarní_maraton!B:B,B134,Jarní_maraton!I:I)+SUMIF(Máj_maraton!B:B,B134,Máj_maraton!I:I)+SUMIF(Letní_maraton!B:B,B134,Letní_maraton!I:I)+SUMIF(Podzimní_maraton!B:B,B134,Podzimní_maraton!I:I)+SUMIF(Říjen_maraton!B:B,B134,Říjen_maraton!I:I)</f>
        <v>0</v>
      </c>
      <c r="N134" s="7">
        <f>SUMIF(Jarní_maraton!B:B,B134,Jarní_maraton!J:J)+SUMIF(Máj_maraton!B:B,B134,Máj_maraton!J:J)+SUMIF(Letní_maraton!B:B,B134,Letní_maraton!J:J)+SUMIF(Podzimní_maraton!B:B,B134,Podzimní_maraton!J:J)+SUMIF(Říjen_maraton!B:B,B134,Říjen_maraton!J:J)</f>
        <v>0</v>
      </c>
      <c r="O134" s="10">
        <f>SUMIF(Jarní_maraton!B:B,B134,Jarní_maraton!Q:Q)</f>
        <v>0</v>
      </c>
      <c r="P134" s="11">
        <f>SUMIF(Jarní_maraton!B:B,B134,Jarní_maraton!S:S)</f>
        <v>0</v>
      </c>
      <c r="Q134" s="11">
        <f>SUMIF(Jarní_maraton!B:B,B134,Jarní_maraton!A:A)</f>
        <v>0</v>
      </c>
      <c r="R134" s="12">
        <f>SUMIF(Máj_maraton!B:B,B134,Máj_maraton!Q:Q)</f>
        <v>0</v>
      </c>
      <c r="S134" s="7">
        <f>SUMIF(Máj_maraton!B:B,B134,Máj_maraton!S:S)</f>
        <v>0</v>
      </c>
      <c r="T134" s="7">
        <f>SUMIF(Máj_maraton!B:B,B134,Máj_maraton!A:A)</f>
        <v>0</v>
      </c>
      <c r="U134" s="13">
        <f>SUMIF(Letní_maraton!B:B,B134,Letní_maraton!Q:Q)</f>
        <v>0</v>
      </c>
      <c r="V134" s="11">
        <f>SUMIF(Letní_maraton!B:B,B134,Letní_maraton!S:S)</f>
        <v>0</v>
      </c>
      <c r="W134" s="11">
        <f>SUMIF(Letní_maraton!B:B,B134,Letní_maraton!A:A)</f>
        <v>0</v>
      </c>
      <c r="X134" s="8">
        <f>SUMIF(Podzimní_maraton!B:B,B134,Podzimní_maraton!Q:Q)</f>
        <v>0</v>
      </c>
      <c r="Y134" s="7">
        <f>SUMIF(Podzimní_maraton!B:B,B134,Podzimní_maraton!S:S)</f>
        <v>0</v>
      </c>
      <c r="Z134" s="7">
        <f>SUMIF(Podzimní_maraton!B:B,B134,Podzimní_maraton!A:A)</f>
        <v>0</v>
      </c>
      <c r="AA134" s="13">
        <f>SUMIF(Říjen_maraton!B:B,B134,Říjen_maraton!Q:Q)</f>
        <v>0</v>
      </c>
      <c r="AB134" s="11">
        <f>SUMIF(Říjen_maraton!B:B,B134,Říjen_maraton!S:S)</f>
        <v>0</v>
      </c>
      <c r="AC134" s="11">
        <f>SUMIF(Říjen_maraton!B:B,B134,Říjen_maraton!A:A)</f>
        <v>0</v>
      </c>
    </row>
    <row r="135" spans="1:29" ht="15">
      <c r="A135" s="5">
        <f>_xlfn.RANK.EQ(J135,J:J,0)</f>
        <v>10</v>
      </c>
      <c r="F135" s="7">
        <f>COUNTIF(Jarní_maraton!B:B,B135)+COUNTIF(Máj_maraton!B:B,B135)+COUNTIF(Letní_maraton!B:B,B135)+COUNTIF(Podzimní_maraton!B:B,B135)+COUNTIF(Říjen_maraton!B:B,B135)</f>
        <v>0</v>
      </c>
      <c r="G135" s="7">
        <f>SUMIF(Jarní_maraton!B:B,B135,Jarní_maraton!M:M)+SUMIF(Máj_maraton!B:B,B135,Máj_maraton!M:M)+SUMIF(Letní_maraton!B:B,B135,Letní_maraton!M:M)+SUMIF(Podzimní_maraton!B:B,B135,Podzimní_maraton!M:M)+SUMIF(Říjen_maraton!B:B,B135,Říjen_maraton!M:M)</f>
        <v>0</v>
      </c>
      <c r="H135" s="8">
        <f>O135+R135+U135+X135+AA135</f>
        <v>0</v>
      </c>
      <c r="I135" s="9" t="e">
        <f>H135/G135</f>
        <v>#DIV/0!</v>
      </c>
      <c r="J135" s="5">
        <f>P135+S135+V135+Y135+AB135</f>
        <v>0</v>
      </c>
      <c r="K135" s="7">
        <f>SUMIF(Jarní_maraton!B:B,B135,Jarní_maraton!G:G)+SUMIF(Máj_maraton!B:B,B135,Máj_maraton!G:G)+SUMIF(Letní_maraton!B:B,B135,Letní_maraton!G:G)+SUMIF(Podzimní_maraton!B:B,B135,Podzimní_maraton!G:G)+SUMIF(Říjen_maraton!B:B,B135,Říjen_maraton!G:G)</f>
        <v>0</v>
      </c>
      <c r="L135" s="7">
        <f>SUMIF(Jarní_maraton!B:B,B135,Jarní_maraton!H:H)+SUMIF(Máj_maraton!B:B,B135,Máj_maraton!H:H)+SUMIF(Letní_maraton!B:B,B135,Letní_maraton!H:H)+SUMIF(Podzimní_maraton!B:B,B135,Podzimní_maraton!H:H)+SUMIF(Říjen_maraton!B:B,B135,Říjen_maraton!H:H)</f>
        <v>0</v>
      </c>
      <c r="M135" s="7">
        <f>SUMIF(Jarní_maraton!B:B,B135,Jarní_maraton!I:I)+SUMIF(Máj_maraton!B:B,B135,Máj_maraton!I:I)+SUMIF(Letní_maraton!B:B,B135,Letní_maraton!I:I)+SUMIF(Podzimní_maraton!B:B,B135,Podzimní_maraton!I:I)+SUMIF(Říjen_maraton!B:B,B135,Říjen_maraton!I:I)</f>
        <v>0</v>
      </c>
      <c r="N135" s="7">
        <f>SUMIF(Jarní_maraton!B:B,B135,Jarní_maraton!J:J)+SUMIF(Máj_maraton!B:B,B135,Máj_maraton!J:J)+SUMIF(Letní_maraton!B:B,B135,Letní_maraton!J:J)+SUMIF(Podzimní_maraton!B:B,B135,Podzimní_maraton!J:J)+SUMIF(Říjen_maraton!B:B,B135,Říjen_maraton!J:J)</f>
        <v>0</v>
      </c>
      <c r="O135" s="10">
        <f>SUMIF(Jarní_maraton!B:B,B135,Jarní_maraton!Q:Q)</f>
        <v>0</v>
      </c>
      <c r="P135" s="11">
        <f>SUMIF(Jarní_maraton!B:B,B135,Jarní_maraton!S:S)</f>
        <v>0</v>
      </c>
      <c r="Q135" s="11">
        <f>SUMIF(Jarní_maraton!B:B,B135,Jarní_maraton!A:A)</f>
        <v>0</v>
      </c>
      <c r="R135" s="12">
        <f>SUMIF(Máj_maraton!B:B,B135,Máj_maraton!Q:Q)</f>
        <v>0</v>
      </c>
      <c r="S135" s="7">
        <f>SUMIF(Máj_maraton!B:B,B135,Máj_maraton!S:S)</f>
        <v>0</v>
      </c>
      <c r="T135" s="7">
        <f>SUMIF(Máj_maraton!B:B,B135,Máj_maraton!A:A)</f>
        <v>0</v>
      </c>
      <c r="U135" s="13">
        <f>SUMIF(Letní_maraton!B:B,B135,Letní_maraton!Q:Q)</f>
        <v>0</v>
      </c>
      <c r="V135" s="11">
        <f>SUMIF(Letní_maraton!B:B,B135,Letní_maraton!S:S)</f>
        <v>0</v>
      </c>
      <c r="W135" s="11">
        <f>SUMIF(Letní_maraton!B:B,B135,Letní_maraton!A:A)</f>
        <v>0</v>
      </c>
      <c r="X135" s="8">
        <f>SUMIF(Podzimní_maraton!B:B,B135,Podzimní_maraton!Q:Q)</f>
        <v>0</v>
      </c>
      <c r="Y135" s="7">
        <f>SUMIF(Podzimní_maraton!B:B,B135,Podzimní_maraton!S:S)</f>
        <v>0</v>
      </c>
      <c r="Z135" s="7">
        <f>SUMIF(Podzimní_maraton!B:B,B135,Podzimní_maraton!A:A)</f>
        <v>0</v>
      </c>
      <c r="AA135" s="13">
        <f>SUMIF(Říjen_maraton!B:B,B135,Říjen_maraton!Q:Q)</f>
        <v>0</v>
      </c>
      <c r="AB135" s="11">
        <f>SUMIF(Říjen_maraton!B:B,B135,Říjen_maraton!S:S)</f>
        <v>0</v>
      </c>
      <c r="AC135" s="11">
        <f>SUMIF(Říjen_maraton!B:B,B135,Říjen_maraton!A:A)</f>
        <v>0</v>
      </c>
    </row>
    <row r="136" spans="1:29" ht="15">
      <c r="A136" s="5">
        <f>_xlfn.RANK.EQ(J136,J:J,0)</f>
        <v>10</v>
      </c>
      <c r="F136" s="7">
        <f>COUNTIF(Jarní_maraton!B:B,B136)+COUNTIF(Máj_maraton!B:B,B136)+COUNTIF(Letní_maraton!B:B,B136)+COUNTIF(Podzimní_maraton!B:B,B136)+COUNTIF(Říjen_maraton!B:B,B136)</f>
        <v>0</v>
      </c>
      <c r="G136" s="7">
        <f>SUMIF(Jarní_maraton!B:B,B136,Jarní_maraton!M:M)+SUMIF(Máj_maraton!B:B,B136,Máj_maraton!M:M)+SUMIF(Letní_maraton!B:B,B136,Letní_maraton!M:M)+SUMIF(Podzimní_maraton!B:B,B136,Podzimní_maraton!M:M)+SUMIF(Říjen_maraton!B:B,B136,Říjen_maraton!M:M)</f>
        <v>0</v>
      </c>
      <c r="H136" s="8">
        <f>O136+R136+U136+X136+AA136</f>
        <v>0</v>
      </c>
      <c r="I136" s="9" t="e">
        <f>H136/G136</f>
        <v>#DIV/0!</v>
      </c>
      <c r="J136" s="5">
        <f>P136+S136+V136+Y136+AB136</f>
        <v>0</v>
      </c>
      <c r="K136" s="7">
        <f>SUMIF(Jarní_maraton!B:B,B136,Jarní_maraton!G:G)+SUMIF(Máj_maraton!B:B,B136,Máj_maraton!G:G)+SUMIF(Letní_maraton!B:B,B136,Letní_maraton!G:G)+SUMIF(Podzimní_maraton!B:B,B136,Podzimní_maraton!G:G)+SUMIF(Říjen_maraton!B:B,B136,Říjen_maraton!G:G)</f>
        <v>0</v>
      </c>
      <c r="L136" s="7">
        <f>SUMIF(Jarní_maraton!B:B,B136,Jarní_maraton!H:H)+SUMIF(Máj_maraton!B:B,B136,Máj_maraton!H:H)+SUMIF(Letní_maraton!B:B,B136,Letní_maraton!H:H)+SUMIF(Podzimní_maraton!B:B,B136,Podzimní_maraton!H:H)+SUMIF(Říjen_maraton!B:B,B136,Říjen_maraton!H:H)</f>
        <v>0</v>
      </c>
      <c r="M136" s="7">
        <f>SUMIF(Jarní_maraton!B:B,B136,Jarní_maraton!I:I)+SUMIF(Máj_maraton!B:B,B136,Máj_maraton!I:I)+SUMIF(Letní_maraton!B:B,B136,Letní_maraton!I:I)+SUMIF(Podzimní_maraton!B:B,B136,Podzimní_maraton!I:I)+SUMIF(Říjen_maraton!B:B,B136,Říjen_maraton!I:I)</f>
        <v>0</v>
      </c>
      <c r="N136" s="7">
        <f>SUMIF(Jarní_maraton!B:B,B136,Jarní_maraton!J:J)+SUMIF(Máj_maraton!B:B,B136,Máj_maraton!J:J)+SUMIF(Letní_maraton!B:B,B136,Letní_maraton!J:J)+SUMIF(Podzimní_maraton!B:B,B136,Podzimní_maraton!J:J)+SUMIF(Říjen_maraton!B:B,B136,Říjen_maraton!J:J)</f>
        <v>0</v>
      </c>
      <c r="O136" s="10">
        <f>SUMIF(Jarní_maraton!B:B,B136,Jarní_maraton!Q:Q)</f>
        <v>0</v>
      </c>
      <c r="P136" s="11">
        <f>SUMIF(Jarní_maraton!B:B,B136,Jarní_maraton!S:S)</f>
        <v>0</v>
      </c>
      <c r="Q136" s="11">
        <f>SUMIF(Jarní_maraton!B:B,B136,Jarní_maraton!A:A)</f>
        <v>0</v>
      </c>
      <c r="R136" s="12">
        <f>SUMIF(Máj_maraton!B:B,B136,Máj_maraton!Q:Q)</f>
        <v>0</v>
      </c>
      <c r="S136" s="7">
        <f>SUMIF(Máj_maraton!B:B,B136,Máj_maraton!S:S)</f>
        <v>0</v>
      </c>
      <c r="T136" s="7">
        <f>SUMIF(Máj_maraton!B:B,B136,Máj_maraton!A:A)</f>
        <v>0</v>
      </c>
      <c r="U136" s="13">
        <f>SUMIF(Letní_maraton!B:B,B136,Letní_maraton!Q:Q)</f>
        <v>0</v>
      </c>
      <c r="V136" s="11">
        <f>SUMIF(Letní_maraton!B:B,B136,Letní_maraton!S:S)</f>
        <v>0</v>
      </c>
      <c r="W136" s="11">
        <f>SUMIF(Letní_maraton!B:B,B136,Letní_maraton!A:A)</f>
        <v>0</v>
      </c>
      <c r="X136" s="8">
        <f>SUMIF(Podzimní_maraton!B:B,B136,Podzimní_maraton!Q:Q)</f>
        <v>0</v>
      </c>
      <c r="Y136" s="7">
        <f>SUMIF(Podzimní_maraton!B:B,B136,Podzimní_maraton!S:S)</f>
        <v>0</v>
      </c>
      <c r="Z136" s="7">
        <f>SUMIF(Podzimní_maraton!B:B,B136,Podzimní_maraton!A:A)</f>
        <v>0</v>
      </c>
      <c r="AA136" s="13">
        <f>SUMIF(Říjen_maraton!B:B,B136,Říjen_maraton!Q:Q)</f>
        <v>0</v>
      </c>
      <c r="AB136" s="11">
        <f>SUMIF(Říjen_maraton!B:B,B136,Říjen_maraton!S:S)</f>
        <v>0</v>
      </c>
      <c r="AC136" s="11">
        <f>SUMIF(Říjen_maraton!B:B,B136,Říjen_maraton!A:A)</f>
        <v>0</v>
      </c>
    </row>
    <row r="137" spans="1:29" ht="15">
      <c r="A137" s="5">
        <f>_xlfn.RANK.EQ(J137,J:J,0)</f>
        <v>10</v>
      </c>
      <c r="F137" s="7">
        <f>COUNTIF(Jarní_maraton!B:B,B137)+COUNTIF(Máj_maraton!B:B,B137)+COUNTIF(Letní_maraton!B:B,B137)+COUNTIF(Podzimní_maraton!B:B,B137)+COUNTIF(Říjen_maraton!B:B,B137)</f>
        <v>0</v>
      </c>
      <c r="G137" s="7">
        <f>SUMIF(Jarní_maraton!B:B,B137,Jarní_maraton!M:M)+SUMIF(Máj_maraton!B:B,B137,Máj_maraton!M:M)+SUMIF(Letní_maraton!B:B,B137,Letní_maraton!M:M)+SUMIF(Podzimní_maraton!B:B,B137,Podzimní_maraton!M:M)+SUMIF(Říjen_maraton!B:B,B137,Říjen_maraton!M:M)</f>
        <v>0</v>
      </c>
      <c r="H137" s="8">
        <f>O137+R137+U137+X137+AA137</f>
        <v>0</v>
      </c>
      <c r="I137" s="9" t="e">
        <f>H137/G137</f>
        <v>#DIV/0!</v>
      </c>
      <c r="J137" s="5">
        <f>P137+S137+V137+Y137+AB137</f>
        <v>0</v>
      </c>
      <c r="K137" s="7">
        <f>SUMIF(Jarní_maraton!B:B,B137,Jarní_maraton!G:G)+SUMIF(Máj_maraton!B:B,B137,Máj_maraton!G:G)+SUMIF(Letní_maraton!B:B,B137,Letní_maraton!G:G)+SUMIF(Podzimní_maraton!B:B,B137,Podzimní_maraton!G:G)+SUMIF(Říjen_maraton!B:B,B137,Říjen_maraton!G:G)</f>
        <v>0</v>
      </c>
      <c r="L137" s="7">
        <f>SUMIF(Jarní_maraton!B:B,B137,Jarní_maraton!H:H)+SUMIF(Máj_maraton!B:B,B137,Máj_maraton!H:H)+SUMIF(Letní_maraton!B:B,B137,Letní_maraton!H:H)+SUMIF(Podzimní_maraton!B:B,B137,Podzimní_maraton!H:H)+SUMIF(Říjen_maraton!B:B,B137,Říjen_maraton!H:H)</f>
        <v>0</v>
      </c>
      <c r="M137" s="7">
        <f>SUMIF(Jarní_maraton!B:B,B137,Jarní_maraton!I:I)+SUMIF(Máj_maraton!B:B,B137,Máj_maraton!I:I)+SUMIF(Letní_maraton!B:B,B137,Letní_maraton!I:I)+SUMIF(Podzimní_maraton!B:B,B137,Podzimní_maraton!I:I)+SUMIF(Říjen_maraton!B:B,B137,Říjen_maraton!I:I)</f>
        <v>0</v>
      </c>
      <c r="N137" s="7">
        <f>SUMIF(Jarní_maraton!B:B,B137,Jarní_maraton!J:J)+SUMIF(Máj_maraton!B:B,B137,Máj_maraton!J:J)+SUMIF(Letní_maraton!B:B,B137,Letní_maraton!J:J)+SUMIF(Podzimní_maraton!B:B,B137,Podzimní_maraton!J:J)+SUMIF(Říjen_maraton!B:B,B137,Říjen_maraton!J:J)</f>
        <v>0</v>
      </c>
      <c r="O137" s="10">
        <f>SUMIF(Jarní_maraton!B:B,B137,Jarní_maraton!Q:Q)</f>
        <v>0</v>
      </c>
      <c r="P137" s="11">
        <f>SUMIF(Jarní_maraton!B:B,B137,Jarní_maraton!S:S)</f>
        <v>0</v>
      </c>
      <c r="Q137" s="11">
        <f>SUMIF(Jarní_maraton!B:B,B137,Jarní_maraton!A:A)</f>
        <v>0</v>
      </c>
      <c r="R137" s="12">
        <f>SUMIF(Máj_maraton!B:B,B137,Máj_maraton!Q:Q)</f>
        <v>0</v>
      </c>
      <c r="S137" s="7">
        <f>SUMIF(Máj_maraton!B:B,B137,Máj_maraton!S:S)</f>
        <v>0</v>
      </c>
      <c r="T137" s="7">
        <f>SUMIF(Máj_maraton!B:B,B137,Máj_maraton!A:A)</f>
        <v>0</v>
      </c>
      <c r="U137" s="13">
        <f>SUMIF(Letní_maraton!B:B,B137,Letní_maraton!Q:Q)</f>
        <v>0</v>
      </c>
      <c r="V137" s="11">
        <f>SUMIF(Letní_maraton!B:B,B137,Letní_maraton!S:S)</f>
        <v>0</v>
      </c>
      <c r="W137" s="11">
        <f>SUMIF(Letní_maraton!B:B,B137,Letní_maraton!A:A)</f>
        <v>0</v>
      </c>
      <c r="X137" s="8">
        <f>SUMIF(Podzimní_maraton!B:B,B137,Podzimní_maraton!Q:Q)</f>
        <v>0</v>
      </c>
      <c r="Y137" s="7">
        <f>SUMIF(Podzimní_maraton!B:B,B137,Podzimní_maraton!S:S)</f>
        <v>0</v>
      </c>
      <c r="Z137" s="7">
        <f>SUMIF(Podzimní_maraton!B:B,B137,Podzimní_maraton!A:A)</f>
        <v>0</v>
      </c>
      <c r="AA137" s="13">
        <f>SUMIF(Říjen_maraton!B:B,B137,Říjen_maraton!Q:Q)</f>
        <v>0</v>
      </c>
      <c r="AB137" s="11">
        <f>SUMIF(Říjen_maraton!B:B,B137,Říjen_maraton!S:S)</f>
        <v>0</v>
      </c>
      <c r="AC137" s="11">
        <f>SUMIF(Říjen_maraton!B:B,B137,Říjen_maraton!A:A)</f>
        <v>0</v>
      </c>
    </row>
    <row r="138" spans="1:29" ht="15">
      <c r="A138" s="5">
        <f>_xlfn.RANK.EQ(J138,J:J,0)</f>
        <v>10</v>
      </c>
      <c r="F138" s="7">
        <f>COUNTIF(Jarní_maraton!B:B,B138)+COUNTIF(Máj_maraton!B:B,B138)+COUNTIF(Letní_maraton!B:B,B138)+COUNTIF(Podzimní_maraton!B:B,B138)+COUNTIF(Říjen_maraton!B:B,B138)</f>
        <v>0</v>
      </c>
      <c r="G138" s="7">
        <f>SUMIF(Jarní_maraton!B:B,B138,Jarní_maraton!M:M)+SUMIF(Máj_maraton!B:B,B138,Máj_maraton!M:M)+SUMIF(Letní_maraton!B:B,B138,Letní_maraton!M:M)+SUMIF(Podzimní_maraton!B:B,B138,Podzimní_maraton!M:M)+SUMIF(Říjen_maraton!B:B,B138,Říjen_maraton!M:M)</f>
        <v>0</v>
      </c>
      <c r="H138" s="8">
        <f>O138+R138+U138+X138+AA138</f>
        <v>0</v>
      </c>
      <c r="I138" s="9" t="e">
        <f>H138/G138</f>
        <v>#DIV/0!</v>
      </c>
      <c r="J138" s="5">
        <f>P138+S138+V138+Y138+AB138</f>
        <v>0</v>
      </c>
      <c r="K138" s="7">
        <f>SUMIF(Jarní_maraton!B:B,B138,Jarní_maraton!G:G)+SUMIF(Máj_maraton!B:B,B138,Máj_maraton!G:G)+SUMIF(Letní_maraton!B:B,B138,Letní_maraton!G:G)+SUMIF(Podzimní_maraton!B:B,B138,Podzimní_maraton!G:G)+SUMIF(Říjen_maraton!B:B,B138,Říjen_maraton!G:G)</f>
        <v>0</v>
      </c>
      <c r="L138" s="7">
        <f>SUMIF(Jarní_maraton!B:B,B138,Jarní_maraton!H:H)+SUMIF(Máj_maraton!B:B,B138,Máj_maraton!H:H)+SUMIF(Letní_maraton!B:B,B138,Letní_maraton!H:H)+SUMIF(Podzimní_maraton!B:B,B138,Podzimní_maraton!H:H)+SUMIF(Říjen_maraton!B:B,B138,Říjen_maraton!H:H)</f>
        <v>0</v>
      </c>
      <c r="M138" s="7">
        <f>SUMIF(Jarní_maraton!B:B,B138,Jarní_maraton!I:I)+SUMIF(Máj_maraton!B:B,B138,Máj_maraton!I:I)+SUMIF(Letní_maraton!B:B,B138,Letní_maraton!I:I)+SUMIF(Podzimní_maraton!B:B,B138,Podzimní_maraton!I:I)+SUMIF(Říjen_maraton!B:B,B138,Říjen_maraton!I:I)</f>
        <v>0</v>
      </c>
      <c r="N138" s="7">
        <f>SUMIF(Jarní_maraton!B:B,B138,Jarní_maraton!J:J)+SUMIF(Máj_maraton!B:B,B138,Máj_maraton!J:J)+SUMIF(Letní_maraton!B:B,B138,Letní_maraton!J:J)+SUMIF(Podzimní_maraton!B:B,B138,Podzimní_maraton!J:J)+SUMIF(Říjen_maraton!B:B,B138,Říjen_maraton!J:J)</f>
        <v>0</v>
      </c>
      <c r="O138" s="10">
        <f>SUMIF(Jarní_maraton!B:B,B138,Jarní_maraton!Q:Q)</f>
        <v>0</v>
      </c>
      <c r="P138" s="11">
        <f>SUMIF(Jarní_maraton!B:B,B138,Jarní_maraton!S:S)</f>
        <v>0</v>
      </c>
      <c r="Q138" s="11">
        <f>SUMIF(Jarní_maraton!B:B,B138,Jarní_maraton!A:A)</f>
        <v>0</v>
      </c>
      <c r="R138" s="12">
        <f>SUMIF(Máj_maraton!B:B,B138,Máj_maraton!Q:Q)</f>
        <v>0</v>
      </c>
      <c r="S138" s="7">
        <f>SUMIF(Máj_maraton!B:B,B138,Máj_maraton!S:S)</f>
        <v>0</v>
      </c>
      <c r="T138" s="7">
        <f>SUMIF(Máj_maraton!B:B,B138,Máj_maraton!A:A)</f>
        <v>0</v>
      </c>
      <c r="U138" s="13">
        <f>SUMIF(Letní_maraton!B:B,B138,Letní_maraton!Q:Q)</f>
        <v>0</v>
      </c>
      <c r="V138" s="11">
        <f>SUMIF(Letní_maraton!B:B,B138,Letní_maraton!S:S)</f>
        <v>0</v>
      </c>
      <c r="W138" s="11">
        <f>SUMIF(Letní_maraton!B:B,B138,Letní_maraton!A:A)</f>
        <v>0</v>
      </c>
      <c r="X138" s="8">
        <f>SUMIF(Podzimní_maraton!B:B,B138,Podzimní_maraton!Q:Q)</f>
        <v>0</v>
      </c>
      <c r="Y138" s="7">
        <f>SUMIF(Podzimní_maraton!B:B,B138,Podzimní_maraton!S:S)</f>
        <v>0</v>
      </c>
      <c r="Z138" s="7">
        <f>SUMIF(Podzimní_maraton!B:B,B138,Podzimní_maraton!A:A)</f>
        <v>0</v>
      </c>
      <c r="AA138" s="13">
        <f>SUMIF(Říjen_maraton!B:B,B138,Říjen_maraton!Q:Q)</f>
        <v>0</v>
      </c>
      <c r="AB138" s="11">
        <f>SUMIF(Říjen_maraton!B:B,B138,Říjen_maraton!S:S)</f>
        <v>0</v>
      </c>
      <c r="AC138" s="11">
        <f>SUMIF(Říjen_maraton!B:B,B138,Říjen_maraton!A:A)</f>
        <v>0</v>
      </c>
    </row>
    <row r="139" spans="1:29" ht="15">
      <c r="A139" s="5">
        <f>_xlfn.RANK.EQ(J139,J:J,0)</f>
        <v>10</v>
      </c>
      <c r="F139" s="7">
        <f>COUNTIF(Jarní_maraton!B:B,B139)+COUNTIF(Máj_maraton!B:B,B139)+COUNTIF(Letní_maraton!B:B,B139)+COUNTIF(Podzimní_maraton!B:B,B139)+COUNTIF(Říjen_maraton!B:B,B139)</f>
        <v>0</v>
      </c>
      <c r="G139" s="7">
        <f>SUMIF(Jarní_maraton!B:B,B139,Jarní_maraton!M:M)+SUMIF(Máj_maraton!B:B,B139,Máj_maraton!M:M)+SUMIF(Letní_maraton!B:B,B139,Letní_maraton!M:M)+SUMIF(Podzimní_maraton!B:B,B139,Podzimní_maraton!M:M)+SUMIF(Říjen_maraton!B:B,B139,Říjen_maraton!M:M)</f>
        <v>0</v>
      </c>
      <c r="H139" s="8">
        <f>O139+R139+U139+X139+AA139</f>
        <v>0</v>
      </c>
      <c r="I139" s="9" t="e">
        <f>H139/G139</f>
        <v>#DIV/0!</v>
      </c>
      <c r="J139" s="5">
        <f>P139+S139+V139+Y139+AB139</f>
        <v>0</v>
      </c>
      <c r="K139" s="7">
        <f>SUMIF(Jarní_maraton!B:B,B139,Jarní_maraton!G:G)+SUMIF(Máj_maraton!B:B,B139,Máj_maraton!G:G)+SUMIF(Letní_maraton!B:B,B139,Letní_maraton!G:G)+SUMIF(Podzimní_maraton!B:B,B139,Podzimní_maraton!G:G)+SUMIF(Říjen_maraton!B:B,B139,Říjen_maraton!G:G)</f>
        <v>0</v>
      </c>
      <c r="L139" s="7">
        <f>SUMIF(Jarní_maraton!B:B,B139,Jarní_maraton!H:H)+SUMIF(Máj_maraton!B:B,B139,Máj_maraton!H:H)+SUMIF(Letní_maraton!B:B,B139,Letní_maraton!H:H)+SUMIF(Podzimní_maraton!B:B,B139,Podzimní_maraton!H:H)+SUMIF(Říjen_maraton!B:B,B139,Říjen_maraton!H:H)</f>
        <v>0</v>
      </c>
      <c r="M139" s="7">
        <f>SUMIF(Jarní_maraton!B:B,B139,Jarní_maraton!I:I)+SUMIF(Máj_maraton!B:B,B139,Máj_maraton!I:I)+SUMIF(Letní_maraton!B:B,B139,Letní_maraton!I:I)+SUMIF(Podzimní_maraton!B:B,B139,Podzimní_maraton!I:I)+SUMIF(Říjen_maraton!B:B,B139,Říjen_maraton!I:I)</f>
        <v>0</v>
      </c>
      <c r="N139" s="7">
        <f>SUMIF(Jarní_maraton!B:B,B139,Jarní_maraton!J:J)+SUMIF(Máj_maraton!B:B,B139,Máj_maraton!J:J)+SUMIF(Letní_maraton!B:B,B139,Letní_maraton!J:J)+SUMIF(Podzimní_maraton!B:B,B139,Podzimní_maraton!J:J)+SUMIF(Říjen_maraton!B:B,B139,Říjen_maraton!J:J)</f>
        <v>0</v>
      </c>
      <c r="O139" s="10">
        <f>SUMIF(Jarní_maraton!B:B,B139,Jarní_maraton!Q:Q)</f>
        <v>0</v>
      </c>
      <c r="P139" s="11">
        <f>SUMIF(Jarní_maraton!B:B,B139,Jarní_maraton!S:S)</f>
        <v>0</v>
      </c>
      <c r="Q139" s="11">
        <f>SUMIF(Jarní_maraton!B:B,B139,Jarní_maraton!A:A)</f>
        <v>0</v>
      </c>
      <c r="R139" s="12">
        <f>SUMIF(Máj_maraton!B:B,B139,Máj_maraton!Q:Q)</f>
        <v>0</v>
      </c>
      <c r="S139" s="7">
        <f>SUMIF(Máj_maraton!B:B,B139,Máj_maraton!S:S)</f>
        <v>0</v>
      </c>
      <c r="T139" s="7">
        <f>SUMIF(Máj_maraton!B:B,B139,Máj_maraton!A:A)</f>
        <v>0</v>
      </c>
      <c r="U139" s="13">
        <f>SUMIF(Letní_maraton!B:B,B139,Letní_maraton!Q:Q)</f>
        <v>0</v>
      </c>
      <c r="V139" s="11">
        <f>SUMIF(Letní_maraton!B:B,B139,Letní_maraton!S:S)</f>
        <v>0</v>
      </c>
      <c r="W139" s="11">
        <f>SUMIF(Letní_maraton!B:B,B139,Letní_maraton!A:A)</f>
        <v>0</v>
      </c>
      <c r="X139" s="8">
        <f>SUMIF(Podzimní_maraton!B:B,B139,Podzimní_maraton!Q:Q)</f>
        <v>0</v>
      </c>
      <c r="Y139" s="7">
        <f>SUMIF(Podzimní_maraton!B:B,B139,Podzimní_maraton!S:S)</f>
        <v>0</v>
      </c>
      <c r="Z139" s="7">
        <f>SUMIF(Podzimní_maraton!B:B,B139,Podzimní_maraton!A:A)</f>
        <v>0</v>
      </c>
      <c r="AA139" s="13">
        <f>SUMIF(Říjen_maraton!B:B,B139,Říjen_maraton!Q:Q)</f>
        <v>0</v>
      </c>
      <c r="AB139" s="11">
        <f>SUMIF(Říjen_maraton!B:B,B139,Říjen_maraton!S:S)</f>
        <v>0</v>
      </c>
      <c r="AC139" s="11">
        <f>SUMIF(Říjen_maraton!B:B,B139,Říjen_maraton!A:A)</f>
        <v>0</v>
      </c>
    </row>
    <row r="140" spans="1:29" ht="15">
      <c r="A140" s="5">
        <f>_xlfn.RANK.EQ(J140,J:J,0)</f>
        <v>10</v>
      </c>
      <c r="F140" s="7">
        <f>COUNTIF(Jarní_maraton!B:B,B140)+COUNTIF(Máj_maraton!B:B,B140)+COUNTIF(Letní_maraton!B:B,B140)+COUNTIF(Podzimní_maraton!B:B,B140)+COUNTIF(Říjen_maraton!B:B,B140)</f>
        <v>0</v>
      </c>
      <c r="G140" s="7">
        <f>SUMIF(Jarní_maraton!B:B,B140,Jarní_maraton!M:M)+SUMIF(Máj_maraton!B:B,B140,Máj_maraton!M:M)+SUMIF(Letní_maraton!B:B,B140,Letní_maraton!M:M)+SUMIF(Podzimní_maraton!B:B,B140,Podzimní_maraton!M:M)+SUMIF(Říjen_maraton!B:B,B140,Říjen_maraton!M:M)</f>
        <v>0</v>
      </c>
      <c r="H140" s="8">
        <f>O140+R140+U140+X140+AA140</f>
        <v>0</v>
      </c>
      <c r="I140" s="9" t="e">
        <f>H140/G140</f>
        <v>#DIV/0!</v>
      </c>
      <c r="J140" s="5">
        <f>P140+S140+V140+Y140+AB140</f>
        <v>0</v>
      </c>
      <c r="K140" s="7">
        <f>SUMIF(Jarní_maraton!B:B,B140,Jarní_maraton!G:G)+SUMIF(Máj_maraton!B:B,B140,Máj_maraton!G:G)+SUMIF(Letní_maraton!B:B,B140,Letní_maraton!G:G)+SUMIF(Podzimní_maraton!B:B,B140,Podzimní_maraton!G:G)+SUMIF(Říjen_maraton!B:B,B140,Říjen_maraton!G:G)</f>
        <v>0</v>
      </c>
      <c r="L140" s="7">
        <f>SUMIF(Jarní_maraton!B:B,B140,Jarní_maraton!H:H)+SUMIF(Máj_maraton!B:B,B140,Máj_maraton!H:H)+SUMIF(Letní_maraton!B:B,B140,Letní_maraton!H:H)+SUMIF(Podzimní_maraton!B:B,B140,Podzimní_maraton!H:H)+SUMIF(Říjen_maraton!B:B,B140,Říjen_maraton!H:H)</f>
        <v>0</v>
      </c>
      <c r="M140" s="7">
        <f>SUMIF(Jarní_maraton!B:B,B140,Jarní_maraton!I:I)+SUMIF(Máj_maraton!B:B,B140,Máj_maraton!I:I)+SUMIF(Letní_maraton!B:B,B140,Letní_maraton!I:I)+SUMIF(Podzimní_maraton!B:B,B140,Podzimní_maraton!I:I)+SUMIF(Říjen_maraton!B:B,B140,Říjen_maraton!I:I)</f>
        <v>0</v>
      </c>
      <c r="N140" s="7">
        <f>SUMIF(Jarní_maraton!B:B,B140,Jarní_maraton!J:J)+SUMIF(Máj_maraton!B:B,B140,Máj_maraton!J:J)+SUMIF(Letní_maraton!B:B,B140,Letní_maraton!J:J)+SUMIF(Podzimní_maraton!B:B,B140,Podzimní_maraton!J:J)+SUMIF(Říjen_maraton!B:B,B140,Říjen_maraton!J:J)</f>
        <v>0</v>
      </c>
      <c r="O140" s="10">
        <f>SUMIF(Jarní_maraton!B:B,B140,Jarní_maraton!Q:Q)</f>
        <v>0</v>
      </c>
      <c r="P140" s="11">
        <f>SUMIF(Jarní_maraton!B:B,B140,Jarní_maraton!S:S)</f>
        <v>0</v>
      </c>
      <c r="Q140" s="11">
        <f>SUMIF(Jarní_maraton!B:B,B140,Jarní_maraton!A:A)</f>
        <v>0</v>
      </c>
      <c r="R140" s="12">
        <f>SUMIF(Máj_maraton!B:B,B140,Máj_maraton!Q:Q)</f>
        <v>0</v>
      </c>
      <c r="S140" s="7">
        <f>SUMIF(Máj_maraton!B:B,B140,Máj_maraton!S:S)</f>
        <v>0</v>
      </c>
      <c r="T140" s="7">
        <f>SUMIF(Máj_maraton!B:B,B140,Máj_maraton!A:A)</f>
        <v>0</v>
      </c>
      <c r="U140" s="13">
        <f>SUMIF(Letní_maraton!B:B,B140,Letní_maraton!Q:Q)</f>
        <v>0</v>
      </c>
      <c r="V140" s="11">
        <f>SUMIF(Letní_maraton!B:B,B140,Letní_maraton!S:S)</f>
        <v>0</v>
      </c>
      <c r="W140" s="11">
        <f>SUMIF(Letní_maraton!B:B,B140,Letní_maraton!A:A)</f>
        <v>0</v>
      </c>
      <c r="X140" s="8">
        <f>SUMIF(Podzimní_maraton!B:B,B140,Podzimní_maraton!Q:Q)</f>
        <v>0</v>
      </c>
      <c r="Y140" s="7">
        <f>SUMIF(Podzimní_maraton!B:B,B140,Podzimní_maraton!S:S)</f>
        <v>0</v>
      </c>
      <c r="Z140" s="7">
        <f>SUMIF(Podzimní_maraton!B:B,B140,Podzimní_maraton!A:A)</f>
        <v>0</v>
      </c>
      <c r="AA140" s="13">
        <f>SUMIF(Říjen_maraton!B:B,B140,Říjen_maraton!Q:Q)</f>
        <v>0</v>
      </c>
      <c r="AB140" s="11">
        <f>SUMIF(Říjen_maraton!B:B,B140,Říjen_maraton!S:S)</f>
        <v>0</v>
      </c>
      <c r="AC140" s="11">
        <f>SUMIF(Říjen_maraton!B:B,B140,Říjen_maraton!A:A)</f>
        <v>0</v>
      </c>
    </row>
    <row r="141" spans="1:29" ht="15">
      <c r="A141" s="5">
        <f>_xlfn.RANK.EQ(J141,J:J,0)</f>
        <v>10</v>
      </c>
      <c r="F141" s="7">
        <f>COUNTIF(Jarní_maraton!B:B,B141)+COUNTIF(Máj_maraton!B:B,B141)+COUNTIF(Letní_maraton!B:B,B141)+COUNTIF(Podzimní_maraton!B:B,B141)+COUNTIF(Říjen_maraton!B:B,B141)</f>
        <v>0</v>
      </c>
      <c r="G141" s="7">
        <f>SUMIF(Jarní_maraton!B:B,B141,Jarní_maraton!M:M)+SUMIF(Máj_maraton!B:B,B141,Máj_maraton!M:M)+SUMIF(Letní_maraton!B:B,B141,Letní_maraton!M:M)+SUMIF(Podzimní_maraton!B:B,B141,Podzimní_maraton!M:M)+SUMIF(Říjen_maraton!B:B,B141,Říjen_maraton!M:M)</f>
        <v>0</v>
      </c>
      <c r="H141" s="8">
        <f>O141+R141+U141+X141+AA141</f>
        <v>0</v>
      </c>
      <c r="I141" s="9" t="e">
        <f>H141/G141</f>
        <v>#DIV/0!</v>
      </c>
      <c r="J141" s="5">
        <f>P141+S141+V141+Y141+AB141</f>
        <v>0</v>
      </c>
      <c r="K141" s="7">
        <f>SUMIF(Jarní_maraton!B:B,B141,Jarní_maraton!G:G)+SUMIF(Máj_maraton!B:B,B141,Máj_maraton!G:G)+SUMIF(Letní_maraton!B:B,B141,Letní_maraton!G:G)+SUMIF(Podzimní_maraton!B:B,B141,Podzimní_maraton!G:G)+SUMIF(Říjen_maraton!B:B,B141,Říjen_maraton!G:G)</f>
        <v>0</v>
      </c>
      <c r="L141" s="7">
        <f>SUMIF(Jarní_maraton!B:B,B141,Jarní_maraton!H:H)+SUMIF(Máj_maraton!B:B,B141,Máj_maraton!H:H)+SUMIF(Letní_maraton!B:B,B141,Letní_maraton!H:H)+SUMIF(Podzimní_maraton!B:B,B141,Podzimní_maraton!H:H)+SUMIF(Říjen_maraton!B:B,B141,Říjen_maraton!H:H)</f>
        <v>0</v>
      </c>
      <c r="M141" s="7">
        <f>SUMIF(Jarní_maraton!B:B,B141,Jarní_maraton!I:I)+SUMIF(Máj_maraton!B:B,B141,Máj_maraton!I:I)+SUMIF(Letní_maraton!B:B,B141,Letní_maraton!I:I)+SUMIF(Podzimní_maraton!B:B,B141,Podzimní_maraton!I:I)+SUMIF(Říjen_maraton!B:B,B141,Říjen_maraton!I:I)</f>
        <v>0</v>
      </c>
      <c r="N141" s="7">
        <f>SUMIF(Jarní_maraton!B:B,B141,Jarní_maraton!J:J)+SUMIF(Máj_maraton!B:B,B141,Máj_maraton!J:J)+SUMIF(Letní_maraton!B:B,B141,Letní_maraton!J:J)+SUMIF(Podzimní_maraton!B:B,B141,Podzimní_maraton!J:J)+SUMIF(Říjen_maraton!B:B,B141,Říjen_maraton!J:J)</f>
        <v>0</v>
      </c>
      <c r="O141" s="10">
        <f>SUMIF(Jarní_maraton!B:B,B141,Jarní_maraton!Q:Q)</f>
        <v>0</v>
      </c>
      <c r="P141" s="11">
        <f>SUMIF(Jarní_maraton!B:B,B141,Jarní_maraton!S:S)</f>
        <v>0</v>
      </c>
      <c r="Q141" s="11">
        <f>SUMIF(Jarní_maraton!B:B,B141,Jarní_maraton!A:A)</f>
        <v>0</v>
      </c>
      <c r="R141" s="12">
        <f>SUMIF(Máj_maraton!B:B,B141,Máj_maraton!Q:Q)</f>
        <v>0</v>
      </c>
      <c r="S141" s="7">
        <f>SUMIF(Máj_maraton!B:B,B141,Máj_maraton!S:S)</f>
        <v>0</v>
      </c>
      <c r="T141" s="7">
        <f>SUMIF(Máj_maraton!B:B,B141,Máj_maraton!A:A)</f>
        <v>0</v>
      </c>
      <c r="U141" s="13">
        <f>SUMIF(Letní_maraton!B:B,B141,Letní_maraton!Q:Q)</f>
        <v>0</v>
      </c>
      <c r="V141" s="11">
        <f>SUMIF(Letní_maraton!B:B,B141,Letní_maraton!S:S)</f>
        <v>0</v>
      </c>
      <c r="W141" s="11">
        <f>SUMIF(Letní_maraton!B:B,B141,Letní_maraton!A:A)</f>
        <v>0</v>
      </c>
      <c r="X141" s="8">
        <f>SUMIF(Podzimní_maraton!B:B,B141,Podzimní_maraton!Q:Q)</f>
        <v>0</v>
      </c>
      <c r="Y141" s="7">
        <f>SUMIF(Podzimní_maraton!B:B,B141,Podzimní_maraton!S:S)</f>
        <v>0</v>
      </c>
      <c r="Z141" s="7">
        <f>SUMIF(Podzimní_maraton!B:B,B141,Podzimní_maraton!A:A)</f>
        <v>0</v>
      </c>
      <c r="AA141" s="13">
        <f>SUMIF(Říjen_maraton!B:B,B141,Říjen_maraton!Q:Q)</f>
        <v>0</v>
      </c>
      <c r="AB141" s="11">
        <f>SUMIF(Říjen_maraton!B:B,B141,Říjen_maraton!S:S)</f>
        <v>0</v>
      </c>
      <c r="AC141" s="11">
        <f>SUMIF(Říjen_maraton!B:B,B141,Říjen_maraton!A:A)</f>
        <v>0</v>
      </c>
    </row>
    <row r="142" spans="1:29" ht="15">
      <c r="A142" s="5">
        <f>_xlfn.RANK.EQ(J142,J:J,0)</f>
        <v>10</v>
      </c>
      <c r="F142" s="7">
        <f>COUNTIF(Jarní_maraton!B:B,B142)+COUNTIF(Máj_maraton!B:B,B142)+COUNTIF(Letní_maraton!B:B,B142)+COUNTIF(Podzimní_maraton!B:B,B142)+COUNTIF(Říjen_maraton!B:B,B142)</f>
        <v>0</v>
      </c>
      <c r="G142" s="7">
        <f>SUMIF(Jarní_maraton!B:B,B142,Jarní_maraton!M:M)+SUMIF(Máj_maraton!B:B,B142,Máj_maraton!M:M)+SUMIF(Letní_maraton!B:B,B142,Letní_maraton!M:M)+SUMIF(Podzimní_maraton!B:B,B142,Podzimní_maraton!M:M)+SUMIF(Říjen_maraton!B:B,B142,Říjen_maraton!M:M)</f>
        <v>0</v>
      </c>
      <c r="H142" s="8">
        <f>O142+R142+U142+X142+AA142</f>
        <v>0</v>
      </c>
      <c r="I142" s="9" t="e">
        <f>H142/G142</f>
        <v>#DIV/0!</v>
      </c>
      <c r="J142" s="5">
        <f>P142+S142+V142+Y142+AB142</f>
        <v>0</v>
      </c>
      <c r="K142" s="7">
        <f>SUMIF(Jarní_maraton!B:B,B142,Jarní_maraton!G:G)+SUMIF(Máj_maraton!B:B,B142,Máj_maraton!G:G)+SUMIF(Letní_maraton!B:B,B142,Letní_maraton!G:G)+SUMIF(Podzimní_maraton!B:B,B142,Podzimní_maraton!G:G)+SUMIF(Říjen_maraton!B:B,B142,Říjen_maraton!G:G)</f>
        <v>0</v>
      </c>
      <c r="L142" s="7">
        <f>SUMIF(Jarní_maraton!B:B,B142,Jarní_maraton!H:H)+SUMIF(Máj_maraton!B:B,B142,Máj_maraton!H:H)+SUMIF(Letní_maraton!B:B,B142,Letní_maraton!H:H)+SUMIF(Podzimní_maraton!B:B,B142,Podzimní_maraton!H:H)+SUMIF(Říjen_maraton!B:B,B142,Říjen_maraton!H:H)</f>
        <v>0</v>
      </c>
      <c r="M142" s="7">
        <f>SUMIF(Jarní_maraton!B:B,B142,Jarní_maraton!I:I)+SUMIF(Máj_maraton!B:B,B142,Máj_maraton!I:I)+SUMIF(Letní_maraton!B:B,B142,Letní_maraton!I:I)+SUMIF(Podzimní_maraton!B:B,B142,Podzimní_maraton!I:I)+SUMIF(Říjen_maraton!B:B,B142,Říjen_maraton!I:I)</f>
        <v>0</v>
      </c>
      <c r="N142" s="7">
        <f>SUMIF(Jarní_maraton!B:B,B142,Jarní_maraton!J:J)+SUMIF(Máj_maraton!B:B,B142,Máj_maraton!J:J)+SUMIF(Letní_maraton!B:B,B142,Letní_maraton!J:J)+SUMIF(Podzimní_maraton!B:B,B142,Podzimní_maraton!J:J)+SUMIF(Říjen_maraton!B:B,B142,Říjen_maraton!J:J)</f>
        <v>0</v>
      </c>
      <c r="O142" s="10">
        <f>SUMIF(Jarní_maraton!B:B,B142,Jarní_maraton!Q:Q)</f>
        <v>0</v>
      </c>
      <c r="P142" s="11">
        <f>SUMIF(Jarní_maraton!B:B,B142,Jarní_maraton!S:S)</f>
        <v>0</v>
      </c>
      <c r="Q142" s="11">
        <f>SUMIF(Jarní_maraton!B:B,B142,Jarní_maraton!A:A)</f>
        <v>0</v>
      </c>
      <c r="R142" s="12">
        <f>SUMIF(Máj_maraton!B:B,B142,Máj_maraton!Q:Q)</f>
        <v>0</v>
      </c>
      <c r="S142" s="7">
        <f>SUMIF(Máj_maraton!B:B,B142,Máj_maraton!S:S)</f>
        <v>0</v>
      </c>
      <c r="T142" s="7">
        <f>SUMIF(Máj_maraton!B:B,B142,Máj_maraton!A:A)</f>
        <v>0</v>
      </c>
      <c r="U142" s="13">
        <f>SUMIF(Letní_maraton!B:B,B142,Letní_maraton!Q:Q)</f>
        <v>0</v>
      </c>
      <c r="V142" s="11">
        <f>SUMIF(Letní_maraton!B:B,B142,Letní_maraton!S:S)</f>
        <v>0</v>
      </c>
      <c r="W142" s="11">
        <f>SUMIF(Letní_maraton!B:B,B142,Letní_maraton!A:A)</f>
        <v>0</v>
      </c>
      <c r="X142" s="8">
        <f>SUMIF(Podzimní_maraton!B:B,B142,Podzimní_maraton!Q:Q)</f>
        <v>0</v>
      </c>
      <c r="Y142" s="7">
        <f>SUMIF(Podzimní_maraton!B:B,B142,Podzimní_maraton!S:S)</f>
        <v>0</v>
      </c>
      <c r="Z142" s="7">
        <f>SUMIF(Podzimní_maraton!B:B,B142,Podzimní_maraton!A:A)</f>
        <v>0</v>
      </c>
      <c r="AA142" s="13">
        <f>SUMIF(Říjen_maraton!B:B,B142,Říjen_maraton!Q:Q)</f>
        <v>0</v>
      </c>
      <c r="AB142" s="11">
        <f>SUMIF(Říjen_maraton!B:B,B142,Říjen_maraton!S:S)</f>
        <v>0</v>
      </c>
      <c r="AC142" s="11">
        <f>SUMIF(Říjen_maraton!B:B,B142,Říjen_maraton!A:A)</f>
        <v>0</v>
      </c>
    </row>
    <row r="143" spans="1:29" ht="15">
      <c r="A143" s="5">
        <f>_xlfn.RANK.EQ(J143,J:J,0)</f>
        <v>10</v>
      </c>
      <c r="F143" s="7">
        <f>COUNTIF(Jarní_maraton!B:B,B143)+COUNTIF(Máj_maraton!B:B,B143)+COUNTIF(Letní_maraton!B:B,B143)+COUNTIF(Podzimní_maraton!B:B,B143)+COUNTIF(Říjen_maraton!B:B,B143)</f>
        <v>0</v>
      </c>
      <c r="G143" s="7">
        <f>SUMIF(Jarní_maraton!B:B,B143,Jarní_maraton!M:M)+SUMIF(Máj_maraton!B:B,B143,Máj_maraton!M:M)+SUMIF(Letní_maraton!B:B,B143,Letní_maraton!M:M)+SUMIF(Podzimní_maraton!B:B,B143,Podzimní_maraton!M:M)+SUMIF(Říjen_maraton!B:B,B143,Říjen_maraton!M:M)</f>
        <v>0</v>
      </c>
      <c r="H143" s="8">
        <f>O143+R143+U143+X143+AA143</f>
        <v>0</v>
      </c>
      <c r="I143" s="9" t="e">
        <f>H143/G143</f>
        <v>#DIV/0!</v>
      </c>
      <c r="J143" s="5">
        <f>P143+S143+V143+Y143+AB143</f>
        <v>0</v>
      </c>
      <c r="K143" s="7">
        <f>SUMIF(Jarní_maraton!B:B,B143,Jarní_maraton!G:G)+SUMIF(Máj_maraton!B:B,B143,Máj_maraton!G:G)+SUMIF(Letní_maraton!B:B,B143,Letní_maraton!G:G)+SUMIF(Podzimní_maraton!B:B,B143,Podzimní_maraton!G:G)+SUMIF(Říjen_maraton!B:B,B143,Říjen_maraton!G:G)</f>
        <v>0</v>
      </c>
      <c r="L143" s="7">
        <f>SUMIF(Jarní_maraton!B:B,B143,Jarní_maraton!H:H)+SUMIF(Máj_maraton!B:B,B143,Máj_maraton!H:H)+SUMIF(Letní_maraton!B:B,B143,Letní_maraton!H:H)+SUMIF(Podzimní_maraton!B:B,B143,Podzimní_maraton!H:H)+SUMIF(Říjen_maraton!B:B,B143,Říjen_maraton!H:H)</f>
        <v>0</v>
      </c>
      <c r="M143" s="7">
        <f>SUMIF(Jarní_maraton!B:B,B143,Jarní_maraton!I:I)+SUMIF(Máj_maraton!B:B,B143,Máj_maraton!I:I)+SUMIF(Letní_maraton!B:B,B143,Letní_maraton!I:I)+SUMIF(Podzimní_maraton!B:B,B143,Podzimní_maraton!I:I)+SUMIF(Říjen_maraton!B:B,B143,Říjen_maraton!I:I)</f>
        <v>0</v>
      </c>
      <c r="N143" s="7">
        <f>SUMIF(Jarní_maraton!B:B,B143,Jarní_maraton!J:J)+SUMIF(Máj_maraton!B:B,B143,Máj_maraton!J:J)+SUMIF(Letní_maraton!B:B,B143,Letní_maraton!J:J)+SUMIF(Podzimní_maraton!B:B,B143,Podzimní_maraton!J:J)+SUMIF(Říjen_maraton!B:B,B143,Říjen_maraton!J:J)</f>
        <v>0</v>
      </c>
      <c r="O143" s="10">
        <f>SUMIF(Jarní_maraton!B:B,B143,Jarní_maraton!Q:Q)</f>
        <v>0</v>
      </c>
      <c r="P143" s="11">
        <f>SUMIF(Jarní_maraton!B:B,B143,Jarní_maraton!S:S)</f>
        <v>0</v>
      </c>
      <c r="Q143" s="11">
        <f>SUMIF(Jarní_maraton!B:B,B143,Jarní_maraton!A:A)</f>
        <v>0</v>
      </c>
      <c r="R143" s="12">
        <f>SUMIF(Máj_maraton!B:B,B143,Máj_maraton!Q:Q)</f>
        <v>0</v>
      </c>
      <c r="S143" s="7">
        <f>SUMIF(Máj_maraton!B:B,B143,Máj_maraton!S:S)</f>
        <v>0</v>
      </c>
      <c r="T143" s="7">
        <f>SUMIF(Máj_maraton!B:B,B143,Máj_maraton!A:A)</f>
        <v>0</v>
      </c>
      <c r="U143" s="13">
        <f>SUMIF(Letní_maraton!B:B,B143,Letní_maraton!Q:Q)</f>
        <v>0</v>
      </c>
      <c r="V143" s="11">
        <f>SUMIF(Letní_maraton!B:B,B143,Letní_maraton!S:S)</f>
        <v>0</v>
      </c>
      <c r="W143" s="11">
        <f>SUMIF(Letní_maraton!B:B,B143,Letní_maraton!A:A)</f>
        <v>0</v>
      </c>
      <c r="X143" s="8">
        <f>SUMIF(Podzimní_maraton!B:B,B143,Podzimní_maraton!Q:Q)</f>
        <v>0</v>
      </c>
      <c r="Y143" s="7">
        <f>SUMIF(Podzimní_maraton!B:B,B143,Podzimní_maraton!S:S)</f>
        <v>0</v>
      </c>
      <c r="Z143" s="7">
        <f>SUMIF(Podzimní_maraton!B:B,B143,Podzimní_maraton!A:A)</f>
        <v>0</v>
      </c>
      <c r="AA143" s="13">
        <f>SUMIF(Říjen_maraton!B:B,B143,Říjen_maraton!Q:Q)</f>
        <v>0</v>
      </c>
      <c r="AB143" s="11">
        <f>SUMIF(Říjen_maraton!B:B,B143,Říjen_maraton!S:S)</f>
        <v>0</v>
      </c>
      <c r="AC143" s="11">
        <f>SUMIF(Říjen_maraton!B:B,B143,Říjen_maraton!A:A)</f>
        <v>0</v>
      </c>
    </row>
    <row r="144" spans="1:29" ht="15">
      <c r="A144" s="5">
        <f>_xlfn.RANK.EQ(J144,J:J,0)</f>
        <v>10</v>
      </c>
      <c r="F144" s="7">
        <f>COUNTIF(Jarní_maraton!B:B,B144)+COUNTIF(Máj_maraton!B:B,B144)+COUNTIF(Letní_maraton!B:B,B144)+COUNTIF(Podzimní_maraton!B:B,B144)+COUNTIF(Říjen_maraton!B:B,B144)</f>
        <v>0</v>
      </c>
      <c r="G144" s="7">
        <f>SUMIF(Jarní_maraton!B:B,B144,Jarní_maraton!M:M)+SUMIF(Máj_maraton!B:B,B144,Máj_maraton!M:M)+SUMIF(Letní_maraton!B:B,B144,Letní_maraton!M:M)+SUMIF(Podzimní_maraton!B:B,B144,Podzimní_maraton!M:M)+SUMIF(Říjen_maraton!B:B,B144,Říjen_maraton!M:M)</f>
        <v>0</v>
      </c>
      <c r="H144" s="8">
        <f>O144+R144+U144+X144+AA144</f>
        <v>0</v>
      </c>
      <c r="I144" s="9" t="e">
        <f>H144/G144</f>
        <v>#DIV/0!</v>
      </c>
      <c r="J144" s="5">
        <f>P144+S144+V144+Y144+AB144</f>
        <v>0</v>
      </c>
      <c r="K144" s="7">
        <f>SUMIF(Jarní_maraton!B:B,B144,Jarní_maraton!G:G)+SUMIF(Máj_maraton!B:B,B144,Máj_maraton!G:G)+SUMIF(Letní_maraton!B:B,B144,Letní_maraton!G:G)+SUMIF(Podzimní_maraton!B:B,B144,Podzimní_maraton!G:G)+SUMIF(Říjen_maraton!B:B,B144,Říjen_maraton!G:G)</f>
        <v>0</v>
      </c>
      <c r="L144" s="7">
        <f>SUMIF(Jarní_maraton!B:B,B144,Jarní_maraton!H:H)+SUMIF(Máj_maraton!B:B,B144,Máj_maraton!H:H)+SUMIF(Letní_maraton!B:B,B144,Letní_maraton!H:H)+SUMIF(Podzimní_maraton!B:B,B144,Podzimní_maraton!H:H)+SUMIF(Říjen_maraton!B:B,B144,Říjen_maraton!H:H)</f>
        <v>0</v>
      </c>
      <c r="M144" s="7">
        <f>SUMIF(Jarní_maraton!B:B,B144,Jarní_maraton!I:I)+SUMIF(Máj_maraton!B:B,B144,Máj_maraton!I:I)+SUMIF(Letní_maraton!B:B,B144,Letní_maraton!I:I)+SUMIF(Podzimní_maraton!B:B,B144,Podzimní_maraton!I:I)+SUMIF(Říjen_maraton!B:B,B144,Říjen_maraton!I:I)</f>
        <v>0</v>
      </c>
      <c r="N144" s="7">
        <f>SUMIF(Jarní_maraton!B:B,B144,Jarní_maraton!J:J)+SUMIF(Máj_maraton!B:B,B144,Máj_maraton!J:J)+SUMIF(Letní_maraton!B:B,B144,Letní_maraton!J:J)+SUMIF(Podzimní_maraton!B:B,B144,Podzimní_maraton!J:J)+SUMIF(Říjen_maraton!B:B,B144,Říjen_maraton!J:J)</f>
        <v>0</v>
      </c>
      <c r="O144" s="10">
        <f>SUMIF(Jarní_maraton!B:B,B144,Jarní_maraton!Q:Q)</f>
        <v>0</v>
      </c>
      <c r="P144" s="11">
        <f>SUMIF(Jarní_maraton!B:B,B144,Jarní_maraton!S:S)</f>
        <v>0</v>
      </c>
      <c r="Q144" s="11">
        <f>SUMIF(Jarní_maraton!B:B,B144,Jarní_maraton!A:A)</f>
        <v>0</v>
      </c>
      <c r="R144" s="12">
        <f>SUMIF(Máj_maraton!B:B,B144,Máj_maraton!Q:Q)</f>
        <v>0</v>
      </c>
      <c r="S144" s="7">
        <f>SUMIF(Máj_maraton!B:B,B144,Máj_maraton!S:S)</f>
        <v>0</v>
      </c>
      <c r="T144" s="7">
        <f>SUMIF(Máj_maraton!B:B,B144,Máj_maraton!A:A)</f>
        <v>0</v>
      </c>
      <c r="U144" s="13">
        <f>SUMIF(Letní_maraton!B:B,B144,Letní_maraton!Q:Q)</f>
        <v>0</v>
      </c>
      <c r="V144" s="11">
        <f>SUMIF(Letní_maraton!B:B,B144,Letní_maraton!S:S)</f>
        <v>0</v>
      </c>
      <c r="W144" s="11">
        <f>SUMIF(Letní_maraton!B:B,B144,Letní_maraton!A:A)</f>
        <v>0</v>
      </c>
      <c r="X144" s="8">
        <f>SUMIF(Podzimní_maraton!B:B,B144,Podzimní_maraton!Q:Q)</f>
        <v>0</v>
      </c>
      <c r="Y144" s="7">
        <f>SUMIF(Podzimní_maraton!B:B,B144,Podzimní_maraton!S:S)</f>
        <v>0</v>
      </c>
      <c r="Z144" s="7">
        <f>SUMIF(Podzimní_maraton!B:B,B144,Podzimní_maraton!A:A)</f>
        <v>0</v>
      </c>
      <c r="AA144" s="13">
        <f>SUMIF(Říjen_maraton!B:B,B144,Říjen_maraton!Q:Q)</f>
        <v>0</v>
      </c>
      <c r="AB144" s="11">
        <f>SUMIF(Říjen_maraton!B:B,B144,Říjen_maraton!S:S)</f>
        <v>0</v>
      </c>
      <c r="AC144" s="11">
        <f>SUMIF(Říjen_maraton!B:B,B144,Říjen_maraton!A:A)</f>
        <v>0</v>
      </c>
    </row>
    <row r="145" spans="1:29" ht="15">
      <c r="A145" s="5">
        <f>_xlfn.RANK.EQ(J145,J:J,0)</f>
        <v>10</v>
      </c>
      <c r="F145" s="7">
        <f>COUNTIF(Jarní_maraton!B:B,B145)+COUNTIF(Máj_maraton!B:B,B145)+COUNTIF(Letní_maraton!B:B,B145)+COUNTIF(Podzimní_maraton!B:B,B145)+COUNTIF(Říjen_maraton!B:B,B145)</f>
        <v>0</v>
      </c>
      <c r="G145" s="7">
        <f>SUMIF(Jarní_maraton!B:B,B145,Jarní_maraton!M:M)+SUMIF(Máj_maraton!B:B,B145,Máj_maraton!M:M)+SUMIF(Letní_maraton!B:B,B145,Letní_maraton!M:M)+SUMIF(Podzimní_maraton!B:B,B145,Podzimní_maraton!M:M)+SUMIF(Říjen_maraton!B:B,B145,Říjen_maraton!M:M)</f>
        <v>0</v>
      </c>
      <c r="H145" s="8">
        <f>O145+R145+U145+X145+AA145</f>
        <v>0</v>
      </c>
      <c r="I145" s="9" t="e">
        <f>H145/G145</f>
        <v>#DIV/0!</v>
      </c>
      <c r="J145" s="5">
        <f>P145+S145+V145+Y145+AB145</f>
        <v>0</v>
      </c>
      <c r="K145" s="7">
        <f>SUMIF(Jarní_maraton!B:B,B145,Jarní_maraton!G:G)+SUMIF(Máj_maraton!B:B,B145,Máj_maraton!G:G)+SUMIF(Letní_maraton!B:B,B145,Letní_maraton!G:G)+SUMIF(Podzimní_maraton!B:B,B145,Podzimní_maraton!G:G)+SUMIF(Říjen_maraton!B:B,B145,Říjen_maraton!G:G)</f>
        <v>0</v>
      </c>
      <c r="L145" s="7">
        <f>SUMIF(Jarní_maraton!B:B,B145,Jarní_maraton!H:H)+SUMIF(Máj_maraton!B:B,B145,Máj_maraton!H:H)+SUMIF(Letní_maraton!B:B,B145,Letní_maraton!H:H)+SUMIF(Podzimní_maraton!B:B,B145,Podzimní_maraton!H:H)+SUMIF(Říjen_maraton!B:B,B145,Říjen_maraton!H:H)</f>
        <v>0</v>
      </c>
      <c r="M145" s="7">
        <f>SUMIF(Jarní_maraton!B:B,B145,Jarní_maraton!I:I)+SUMIF(Máj_maraton!B:B,B145,Máj_maraton!I:I)+SUMIF(Letní_maraton!B:B,B145,Letní_maraton!I:I)+SUMIF(Podzimní_maraton!B:B,B145,Podzimní_maraton!I:I)+SUMIF(Říjen_maraton!B:B,B145,Říjen_maraton!I:I)</f>
        <v>0</v>
      </c>
      <c r="N145" s="7">
        <f>SUMIF(Jarní_maraton!B:B,B145,Jarní_maraton!J:J)+SUMIF(Máj_maraton!B:B,B145,Máj_maraton!J:J)+SUMIF(Letní_maraton!B:B,B145,Letní_maraton!J:J)+SUMIF(Podzimní_maraton!B:B,B145,Podzimní_maraton!J:J)+SUMIF(Říjen_maraton!B:B,B145,Říjen_maraton!J:J)</f>
        <v>0</v>
      </c>
      <c r="O145" s="10">
        <f>SUMIF(Jarní_maraton!B:B,B145,Jarní_maraton!Q:Q)</f>
        <v>0</v>
      </c>
      <c r="P145" s="11">
        <f>SUMIF(Jarní_maraton!B:B,B145,Jarní_maraton!S:S)</f>
        <v>0</v>
      </c>
      <c r="Q145" s="11">
        <f>SUMIF(Jarní_maraton!B:B,B145,Jarní_maraton!A:A)</f>
        <v>0</v>
      </c>
      <c r="R145" s="12">
        <f>SUMIF(Máj_maraton!B:B,B145,Máj_maraton!Q:Q)</f>
        <v>0</v>
      </c>
      <c r="S145" s="7">
        <f>SUMIF(Máj_maraton!B:B,B145,Máj_maraton!S:S)</f>
        <v>0</v>
      </c>
      <c r="T145" s="7">
        <f>SUMIF(Máj_maraton!B:B,B145,Máj_maraton!A:A)</f>
        <v>0</v>
      </c>
      <c r="U145" s="13">
        <f>SUMIF(Letní_maraton!B:B,B145,Letní_maraton!Q:Q)</f>
        <v>0</v>
      </c>
      <c r="V145" s="11">
        <f>SUMIF(Letní_maraton!B:B,B145,Letní_maraton!S:S)</f>
        <v>0</v>
      </c>
      <c r="W145" s="11">
        <f>SUMIF(Letní_maraton!B:B,B145,Letní_maraton!A:A)</f>
        <v>0</v>
      </c>
      <c r="X145" s="8">
        <f>SUMIF(Podzimní_maraton!B:B,B145,Podzimní_maraton!Q:Q)</f>
        <v>0</v>
      </c>
      <c r="Y145" s="7">
        <f>SUMIF(Podzimní_maraton!B:B,B145,Podzimní_maraton!S:S)</f>
        <v>0</v>
      </c>
      <c r="Z145" s="7">
        <f>SUMIF(Podzimní_maraton!B:B,B145,Podzimní_maraton!A:A)</f>
        <v>0</v>
      </c>
      <c r="AA145" s="13">
        <f>SUMIF(Říjen_maraton!B:B,B145,Říjen_maraton!Q:Q)</f>
        <v>0</v>
      </c>
      <c r="AB145" s="11">
        <f>SUMIF(Říjen_maraton!B:B,B145,Říjen_maraton!S:S)</f>
        <v>0</v>
      </c>
      <c r="AC145" s="11">
        <f>SUMIF(Říjen_maraton!B:B,B145,Říjen_maraton!A:A)</f>
        <v>0</v>
      </c>
    </row>
    <row r="146" spans="1:29" ht="15">
      <c r="A146" s="5">
        <f>_xlfn.RANK.EQ(J146,J:J,0)</f>
        <v>10</v>
      </c>
      <c r="F146" s="7">
        <f>COUNTIF(Jarní_maraton!B:B,B146)+COUNTIF(Máj_maraton!B:B,B146)+COUNTIF(Letní_maraton!B:B,B146)+COUNTIF(Podzimní_maraton!B:B,B146)+COUNTIF(Říjen_maraton!B:B,B146)</f>
        <v>0</v>
      </c>
      <c r="G146" s="7">
        <f>SUMIF(Jarní_maraton!B:B,B146,Jarní_maraton!M:M)+SUMIF(Máj_maraton!B:B,B146,Máj_maraton!M:M)+SUMIF(Letní_maraton!B:B,B146,Letní_maraton!M:M)+SUMIF(Podzimní_maraton!B:B,B146,Podzimní_maraton!M:M)+SUMIF(Říjen_maraton!B:B,B146,Říjen_maraton!M:M)</f>
        <v>0</v>
      </c>
      <c r="H146" s="8">
        <f>O146+R146+U146+X146+AA146</f>
        <v>0</v>
      </c>
      <c r="I146" s="9" t="e">
        <f>H146/G146</f>
        <v>#DIV/0!</v>
      </c>
      <c r="J146" s="5">
        <f>P146+S146+V146+Y146+AB146</f>
        <v>0</v>
      </c>
      <c r="K146" s="7">
        <f>SUMIF(Jarní_maraton!B:B,B146,Jarní_maraton!G:G)+SUMIF(Máj_maraton!B:B,B146,Máj_maraton!G:G)+SUMIF(Letní_maraton!B:B,B146,Letní_maraton!G:G)+SUMIF(Podzimní_maraton!B:B,B146,Podzimní_maraton!G:G)+SUMIF(Říjen_maraton!B:B,B146,Říjen_maraton!G:G)</f>
        <v>0</v>
      </c>
      <c r="L146" s="7">
        <f>SUMIF(Jarní_maraton!B:B,B146,Jarní_maraton!H:H)+SUMIF(Máj_maraton!B:B,B146,Máj_maraton!H:H)+SUMIF(Letní_maraton!B:B,B146,Letní_maraton!H:H)+SUMIF(Podzimní_maraton!B:B,B146,Podzimní_maraton!H:H)+SUMIF(Říjen_maraton!B:B,B146,Říjen_maraton!H:H)</f>
        <v>0</v>
      </c>
      <c r="M146" s="7">
        <f>SUMIF(Jarní_maraton!B:B,B146,Jarní_maraton!I:I)+SUMIF(Máj_maraton!B:B,B146,Máj_maraton!I:I)+SUMIF(Letní_maraton!B:B,B146,Letní_maraton!I:I)+SUMIF(Podzimní_maraton!B:B,B146,Podzimní_maraton!I:I)+SUMIF(Říjen_maraton!B:B,B146,Říjen_maraton!I:I)</f>
        <v>0</v>
      </c>
      <c r="N146" s="7">
        <f>SUMIF(Jarní_maraton!B:B,B146,Jarní_maraton!J:J)+SUMIF(Máj_maraton!B:B,B146,Máj_maraton!J:J)+SUMIF(Letní_maraton!B:B,B146,Letní_maraton!J:J)+SUMIF(Podzimní_maraton!B:B,B146,Podzimní_maraton!J:J)+SUMIF(Říjen_maraton!B:B,B146,Říjen_maraton!J:J)</f>
        <v>0</v>
      </c>
      <c r="O146" s="10">
        <f>SUMIF(Jarní_maraton!B:B,B146,Jarní_maraton!Q:Q)</f>
        <v>0</v>
      </c>
      <c r="P146" s="11">
        <f>SUMIF(Jarní_maraton!B:B,B146,Jarní_maraton!S:S)</f>
        <v>0</v>
      </c>
      <c r="Q146" s="11">
        <f>SUMIF(Jarní_maraton!B:B,B146,Jarní_maraton!A:A)</f>
        <v>0</v>
      </c>
      <c r="R146" s="12">
        <f>SUMIF(Máj_maraton!B:B,B146,Máj_maraton!Q:Q)</f>
        <v>0</v>
      </c>
      <c r="S146" s="7">
        <f>SUMIF(Máj_maraton!B:B,B146,Máj_maraton!S:S)</f>
        <v>0</v>
      </c>
      <c r="T146" s="7">
        <f>SUMIF(Máj_maraton!B:B,B146,Máj_maraton!A:A)</f>
        <v>0</v>
      </c>
      <c r="U146" s="13">
        <f>SUMIF(Letní_maraton!B:B,B146,Letní_maraton!Q:Q)</f>
        <v>0</v>
      </c>
      <c r="V146" s="11">
        <f>SUMIF(Letní_maraton!B:B,B146,Letní_maraton!S:S)</f>
        <v>0</v>
      </c>
      <c r="W146" s="11">
        <f>SUMIF(Letní_maraton!B:B,B146,Letní_maraton!A:A)</f>
        <v>0</v>
      </c>
      <c r="X146" s="8">
        <f>SUMIF(Podzimní_maraton!B:B,B146,Podzimní_maraton!Q:Q)</f>
        <v>0</v>
      </c>
      <c r="Y146" s="7">
        <f>SUMIF(Podzimní_maraton!B:B,B146,Podzimní_maraton!S:S)</f>
        <v>0</v>
      </c>
      <c r="Z146" s="7">
        <f>SUMIF(Podzimní_maraton!B:B,B146,Podzimní_maraton!A:A)</f>
        <v>0</v>
      </c>
      <c r="AA146" s="13">
        <f>SUMIF(Říjen_maraton!B:B,B146,Říjen_maraton!Q:Q)</f>
        <v>0</v>
      </c>
      <c r="AB146" s="11">
        <f>SUMIF(Říjen_maraton!B:B,B146,Říjen_maraton!S:S)</f>
        <v>0</v>
      </c>
      <c r="AC146" s="11">
        <f>SUMIF(Říjen_maraton!B:B,B146,Říjen_maraton!A:A)</f>
        <v>0</v>
      </c>
    </row>
    <row r="147" spans="1:29" ht="15">
      <c r="A147" s="5">
        <f>_xlfn.RANK.EQ(J147,J:J,0)</f>
        <v>10</v>
      </c>
      <c r="F147" s="7">
        <f>COUNTIF(Jarní_maraton!B:B,B147)+COUNTIF(Máj_maraton!B:B,B147)+COUNTIF(Letní_maraton!B:B,B147)+COUNTIF(Podzimní_maraton!B:B,B147)+COUNTIF(Říjen_maraton!B:B,B147)</f>
        <v>0</v>
      </c>
      <c r="G147" s="7">
        <f>SUMIF(Jarní_maraton!B:B,B147,Jarní_maraton!M:M)+SUMIF(Máj_maraton!B:B,B147,Máj_maraton!M:M)+SUMIF(Letní_maraton!B:B,B147,Letní_maraton!M:M)+SUMIF(Podzimní_maraton!B:B,B147,Podzimní_maraton!M:M)+SUMIF(Říjen_maraton!B:B,B147,Říjen_maraton!M:M)</f>
        <v>0</v>
      </c>
      <c r="H147" s="8">
        <f>O147+R147+U147+X147+AA147</f>
        <v>0</v>
      </c>
      <c r="I147" s="9" t="e">
        <f>H147/G147</f>
        <v>#DIV/0!</v>
      </c>
      <c r="J147" s="5">
        <f>P147+S147+V147+Y147+AB147</f>
        <v>0</v>
      </c>
      <c r="K147" s="7">
        <f>SUMIF(Jarní_maraton!B:B,B147,Jarní_maraton!G:G)+SUMIF(Máj_maraton!B:B,B147,Máj_maraton!G:G)+SUMIF(Letní_maraton!B:B,B147,Letní_maraton!G:G)+SUMIF(Podzimní_maraton!B:B,B147,Podzimní_maraton!G:G)+SUMIF(Říjen_maraton!B:B,B147,Říjen_maraton!G:G)</f>
        <v>0</v>
      </c>
      <c r="L147" s="7">
        <f>SUMIF(Jarní_maraton!B:B,B147,Jarní_maraton!H:H)+SUMIF(Máj_maraton!B:B,B147,Máj_maraton!H:H)+SUMIF(Letní_maraton!B:B,B147,Letní_maraton!H:H)+SUMIF(Podzimní_maraton!B:B,B147,Podzimní_maraton!H:H)+SUMIF(Říjen_maraton!B:B,B147,Říjen_maraton!H:H)</f>
        <v>0</v>
      </c>
      <c r="M147" s="7">
        <f>SUMIF(Jarní_maraton!B:B,B147,Jarní_maraton!I:I)+SUMIF(Máj_maraton!B:B,B147,Máj_maraton!I:I)+SUMIF(Letní_maraton!B:B,B147,Letní_maraton!I:I)+SUMIF(Podzimní_maraton!B:B,B147,Podzimní_maraton!I:I)+SUMIF(Říjen_maraton!B:B,B147,Říjen_maraton!I:I)</f>
        <v>0</v>
      </c>
      <c r="N147" s="7">
        <f>SUMIF(Jarní_maraton!B:B,B147,Jarní_maraton!J:J)+SUMIF(Máj_maraton!B:B,B147,Máj_maraton!J:J)+SUMIF(Letní_maraton!B:B,B147,Letní_maraton!J:J)+SUMIF(Podzimní_maraton!B:B,B147,Podzimní_maraton!J:J)+SUMIF(Říjen_maraton!B:B,B147,Říjen_maraton!J:J)</f>
        <v>0</v>
      </c>
      <c r="O147" s="10">
        <f>SUMIF(Jarní_maraton!B:B,B147,Jarní_maraton!Q:Q)</f>
        <v>0</v>
      </c>
      <c r="P147" s="11">
        <f>SUMIF(Jarní_maraton!B:B,B147,Jarní_maraton!S:S)</f>
        <v>0</v>
      </c>
      <c r="Q147" s="11">
        <f>SUMIF(Jarní_maraton!B:B,B147,Jarní_maraton!A:A)</f>
        <v>0</v>
      </c>
      <c r="R147" s="12">
        <f>SUMIF(Máj_maraton!B:B,B147,Máj_maraton!Q:Q)</f>
        <v>0</v>
      </c>
      <c r="S147" s="7">
        <f>SUMIF(Máj_maraton!B:B,B147,Máj_maraton!S:S)</f>
        <v>0</v>
      </c>
      <c r="T147" s="7">
        <f>SUMIF(Máj_maraton!B:B,B147,Máj_maraton!A:A)</f>
        <v>0</v>
      </c>
      <c r="U147" s="13">
        <f>SUMIF(Letní_maraton!B:B,B147,Letní_maraton!Q:Q)</f>
        <v>0</v>
      </c>
      <c r="V147" s="11">
        <f>SUMIF(Letní_maraton!B:B,B147,Letní_maraton!S:S)</f>
        <v>0</v>
      </c>
      <c r="W147" s="11">
        <f>SUMIF(Letní_maraton!B:B,B147,Letní_maraton!A:A)</f>
        <v>0</v>
      </c>
      <c r="X147" s="8">
        <f>SUMIF(Podzimní_maraton!B:B,B147,Podzimní_maraton!Q:Q)</f>
        <v>0</v>
      </c>
      <c r="Y147" s="7">
        <f>SUMIF(Podzimní_maraton!B:B,B147,Podzimní_maraton!S:S)</f>
        <v>0</v>
      </c>
      <c r="Z147" s="7">
        <f>SUMIF(Podzimní_maraton!B:B,B147,Podzimní_maraton!A:A)</f>
        <v>0</v>
      </c>
      <c r="AA147" s="13">
        <f>SUMIF(Říjen_maraton!B:B,B147,Říjen_maraton!Q:Q)</f>
        <v>0</v>
      </c>
      <c r="AB147" s="11">
        <f>SUMIF(Říjen_maraton!B:B,B147,Říjen_maraton!S:S)</f>
        <v>0</v>
      </c>
      <c r="AC147" s="11">
        <f>SUMIF(Říjen_maraton!B:B,B147,Říjen_maraton!A:A)</f>
        <v>0</v>
      </c>
    </row>
    <row r="148" spans="1:29" ht="15">
      <c r="A148" s="5">
        <f>_xlfn.RANK.EQ(J148,J:J,0)</f>
        <v>10</v>
      </c>
      <c r="F148" s="7">
        <f>COUNTIF(Jarní_maraton!B:B,B148)+COUNTIF(Máj_maraton!B:B,B148)+COUNTIF(Letní_maraton!B:B,B148)+COUNTIF(Podzimní_maraton!B:B,B148)+COUNTIF(Říjen_maraton!B:B,B148)</f>
        <v>0</v>
      </c>
      <c r="G148" s="7">
        <f>SUMIF(Jarní_maraton!B:B,B148,Jarní_maraton!M:M)+SUMIF(Máj_maraton!B:B,B148,Máj_maraton!M:M)+SUMIF(Letní_maraton!B:B,B148,Letní_maraton!M:M)+SUMIF(Podzimní_maraton!B:B,B148,Podzimní_maraton!M:M)+SUMIF(Říjen_maraton!B:B,B148,Říjen_maraton!M:M)</f>
        <v>0</v>
      </c>
      <c r="H148" s="8">
        <f>O148+R148+U148+X148+AA148</f>
        <v>0</v>
      </c>
      <c r="I148" s="9" t="e">
        <f>H148/G148</f>
        <v>#DIV/0!</v>
      </c>
      <c r="J148" s="5">
        <f>P148+S148+V148+Y148+AB148</f>
        <v>0</v>
      </c>
      <c r="K148" s="7">
        <f>SUMIF(Jarní_maraton!B:B,B148,Jarní_maraton!G:G)+SUMIF(Máj_maraton!B:B,B148,Máj_maraton!G:G)+SUMIF(Letní_maraton!B:B,B148,Letní_maraton!G:G)+SUMIF(Podzimní_maraton!B:B,B148,Podzimní_maraton!G:G)+SUMIF(Říjen_maraton!B:B,B148,Říjen_maraton!G:G)</f>
        <v>0</v>
      </c>
      <c r="L148" s="7">
        <f>SUMIF(Jarní_maraton!B:B,B148,Jarní_maraton!H:H)+SUMIF(Máj_maraton!B:B,B148,Máj_maraton!H:H)+SUMIF(Letní_maraton!B:B,B148,Letní_maraton!H:H)+SUMIF(Podzimní_maraton!B:B,B148,Podzimní_maraton!H:H)+SUMIF(Říjen_maraton!B:B,B148,Říjen_maraton!H:H)</f>
        <v>0</v>
      </c>
      <c r="M148" s="7">
        <f>SUMIF(Jarní_maraton!B:B,B148,Jarní_maraton!I:I)+SUMIF(Máj_maraton!B:B,B148,Máj_maraton!I:I)+SUMIF(Letní_maraton!B:B,B148,Letní_maraton!I:I)+SUMIF(Podzimní_maraton!B:B,B148,Podzimní_maraton!I:I)+SUMIF(Říjen_maraton!B:B,B148,Říjen_maraton!I:I)</f>
        <v>0</v>
      </c>
      <c r="N148" s="7">
        <f>SUMIF(Jarní_maraton!B:B,B148,Jarní_maraton!J:J)+SUMIF(Máj_maraton!B:B,B148,Máj_maraton!J:J)+SUMIF(Letní_maraton!B:B,B148,Letní_maraton!J:J)+SUMIF(Podzimní_maraton!B:B,B148,Podzimní_maraton!J:J)+SUMIF(Říjen_maraton!B:B,B148,Říjen_maraton!J:J)</f>
        <v>0</v>
      </c>
      <c r="O148" s="10">
        <f>SUMIF(Jarní_maraton!B:B,B148,Jarní_maraton!Q:Q)</f>
        <v>0</v>
      </c>
      <c r="P148" s="11">
        <f>SUMIF(Jarní_maraton!B:B,B148,Jarní_maraton!S:S)</f>
        <v>0</v>
      </c>
      <c r="Q148" s="11">
        <f>SUMIF(Jarní_maraton!B:B,B148,Jarní_maraton!A:A)</f>
        <v>0</v>
      </c>
      <c r="R148" s="12">
        <f>SUMIF(Máj_maraton!B:B,B148,Máj_maraton!Q:Q)</f>
        <v>0</v>
      </c>
      <c r="S148" s="7">
        <f>SUMIF(Máj_maraton!B:B,B148,Máj_maraton!S:S)</f>
        <v>0</v>
      </c>
      <c r="T148" s="7">
        <f>SUMIF(Máj_maraton!B:B,B148,Máj_maraton!A:A)</f>
        <v>0</v>
      </c>
      <c r="U148" s="13">
        <f>SUMIF(Letní_maraton!B:B,B148,Letní_maraton!Q:Q)</f>
        <v>0</v>
      </c>
      <c r="V148" s="11">
        <f>SUMIF(Letní_maraton!B:B,B148,Letní_maraton!S:S)</f>
        <v>0</v>
      </c>
      <c r="W148" s="11">
        <f>SUMIF(Letní_maraton!B:B,B148,Letní_maraton!A:A)</f>
        <v>0</v>
      </c>
      <c r="X148" s="8">
        <f>SUMIF(Podzimní_maraton!B:B,B148,Podzimní_maraton!Q:Q)</f>
        <v>0</v>
      </c>
      <c r="Y148" s="7">
        <f>SUMIF(Podzimní_maraton!B:B,B148,Podzimní_maraton!S:S)</f>
        <v>0</v>
      </c>
      <c r="Z148" s="7">
        <f>SUMIF(Podzimní_maraton!B:B,B148,Podzimní_maraton!A:A)</f>
        <v>0</v>
      </c>
      <c r="AA148" s="13">
        <f>SUMIF(Říjen_maraton!B:B,B148,Říjen_maraton!Q:Q)</f>
        <v>0</v>
      </c>
      <c r="AB148" s="11">
        <f>SUMIF(Říjen_maraton!B:B,B148,Říjen_maraton!S:S)</f>
        <v>0</v>
      </c>
      <c r="AC148" s="11">
        <f>SUMIF(Říjen_maraton!B:B,B148,Říjen_maraton!A:A)</f>
        <v>0</v>
      </c>
    </row>
    <row r="149" spans="1:29" ht="15">
      <c r="A149" s="5">
        <f>_xlfn.RANK.EQ(J149,J:J,0)</f>
        <v>10</v>
      </c>
      <c r="F149" s="7">
        <f>COUNTIF(Jarní_maraton!B:B,B149)+COUNTIF(Máj_maraton!B:B,B149)+COUNTIF(Letní_maraton!B:B,B149)+COUNTIF(Podzimní_maraton!B:B,B149)+COUNTIF(Říjen_maraton!B:B,B149)</f>
        <v>0</v>
      </c>
      <c r="G149" s="7">
        <f>SUMIF(Jarní_maraton!B:B,B149,Jarní_maraton!M:M)+SUMIF(Máj_maraton!B:B,B149,Máj_maraton!M:M)+SUMIF(Letní_maraton!B:B,B149,Letní_maraton!M:M)+SUMIF(Podzimní_maraton!B:B,B149,Podzimní_maraton!M:M)+SUMIF(Říjen_maraton!B:B,B149,Říjen_maraton!M:M)</f>
        <v>0</v>
      </c>
      <c r="H149" s="8">
        <f>O149+R149+U149+X149+AA149</f>
        <v>0</v>
      </c>
      <c r="I149" s="9" t="e">
        <f>H149/G149</f>
        <v>#DIV/0!</v>
      </c>
      <c r="J149" s="5">
        <f>P149+S149+V149+Y149+AB149</f>
        <v>0</v>
      </c>
      <c r="K149" s="7">
        <f>SUMIF(Jarní_maraton!B:B,B149,Jarní_maraton!G:G)+SUMIF(Máj_maraton!B:B,B149,Máj_maraton!G:G)+SUMIF(Letní_maraton!B:B,B149,Letní_maraton!G:G)+SUMIF(Podzimní_maraton!B:B,B149,Podzimní_maraton!G:G)+SUMIF(Říjen_maraton!B:B,B149,Říjen_maraton!G:G)</f>
        <v>0</v>
      </c>
      <c r="L149" s="7">
        <f>SUMIF(Jarní_maraton!B:B,B149,Jarní_maraton!H:H)+SUMIF(Máj_maraton!B:B,B149,Máj_maraton!H:H)+SUMIF(Letní_maraton!B:B,B149,Letní_maraton!H:H)+SUMIF(Podzimní_maraton!B:B,B149,Podzimní_maraton!H:H)+SUMIF(Říjen_maraton!B:B,B149,Říjen_maraton!H:H)</f>
        <v>0</v>
      </c>
      <c r="M149" s="7">
        <f>SUMIF(Jarní_maraton!B:B,B149,Jarní_maraton!I:I)+SUMIF(Máj_maraton!B:B,B149,Máj_maraton!I:I)+SUMIF(Letní_maraton!B:B,B149,Letní_maraton!I:I)+SUMIF(Podzimní_maraton!B:B,B149,Podzimní_maraton!I:I)+SUMIF(Říjen_maraton!B:B,B149,Říjen_maraton!I:I)</f>
        <v>0</v>
      </c>
      <c r="N149" s="7">
        <f>SUMIF(Jarní_maraton!B:B,B149,Jarní_maraton!J:J)+SUMIF(Máj_maraton!B:B,B149,Máj_maraton!J:J)+SUMIF(Letní_maraton!B:B,B149,Letní_maraton!J:J)+SUMIF(Podzimní_maraton!B:B,B149,Podzimní_maraton!J:J)+SUMIF(Říjen_maraton!B:B,B149,Říjen_maraton!J:J)</f>
        <v>0</v>
      </c>
      <c r="O149" s="10">
        <f>SUMIF(Jarní_maraton!B:B,B149,Jarní_maraton!Q:Q)</f>
        <v>0</v>
      </c>
      <c r="P149" s="11">
        <f>SUMIF(Jarní_maraton!B:B,B149,Jarní_maraton!S:S)</f>
        <v>0</v>
      </c>
      <c r="Q149" s="11">
        <f>SUMIF(Jarní_maraton!B:B,B149,Jarní_maraton!A:A)</f>
        <v>0</v>
      </c>
      <c r="R149" s="12">
        <f>SUMIF(Máj_maraton!B:B,B149,Máj_maraton!Q:Q)</f>
        <v>0</v>
      </c>
      <c r="S149" s="7">
        <f>SUMIF(Máj_maraton!B:B,B149,Máj_maraton!S:S)</f>
        <v>0</v>
      </c>
      <c r="T149" s="7">
        <f>SUMIF(Máj_maraton!B:B,B149,Máj_maraton!A:A)</f>
        <v>0</v>
      </c>
      <c r="U149" s="13">
        <f>SUMIF(Letní_maraton!B:B,B149,Letní_maraton!Q:Q)</f>
        <v>0</v>
      </c>
      <c r="V149" s="11">
        <f>SUMIF(Letní_maraton!B:B,B149,Letní_maraton!S:S)</f>
        <v>0</v>
      </c>
      <c r="W149" s="11">
        <f>SUMIF(Letní_maraton!B:B,B149,Letní_maraton!A:A)</f>
        <v>0</v>
      </c>
      <c r="X149" s="8">
        <f>SUMIF(Podzimní_maraton!B:B,B149,Podzimní_maraton!Q:Q)</f>
        <v>0</v>
      </c>
      <c r="Y149" s="7">
        <f>SUMIF(Podzimní_maraton!B:B,B149,Podzimní_maraton!S:S)</f>
        <v>0</v>
      </c>
      <c r="Z149" s="7">
        <f>SUMIF(Podzimní_maraton!B:B,B149,Podzimní_maraton!A:A)</f>
        <v>0</v>
      </c>
      <c r="AA149" s="13">
        <f>SUMIF(Říjen_maraton!B:B,B149,Říjen_maraton!Q:Q)</f>
        <v>0</v>
      </c>
      <c r="AB149" s="11">
        <f>SUMIF(Říjen_maraton!B:B,B149,Říjen_maraton!S:S)</f>
        <v>0</v>
      </c>
      <c r="AC149" s="11">
        <f>SUMIF(Říjen_maraton!B:B,B149,Říjen_maraton!A:A)</f>
        <v>0</v>
      </c>
    </row>
    <row r="150" spans="1:29" ht="15">
      <c r="A150" s="5">
        <f>_xlfn.RANK.EQ(J150,J:J,0)</f>
        <v>10</v>
      </c>
      <c r="F150" s="7">
        <f>COUNTIF(Jarní_maraton!B:B,B150)+COUNTIF(Máj_maraton!B:B,B150)+COUNTIF(Letní_maraton!B:B,B150)+COUNTIF(Podzimní_maraton!B:B,B150)+COUNTIF(Říjen_maraton!B:B,B150)</f>
        <v>0</v>
      </c>
      <c r="G150" s="7">
        <f>SUMIF(Jarní_maraton!B:B,B150,Jarní_maraton!M:M)+SUMIF(Máj_maraton!B:B,B150,Máj_maraton!M:M)+SUMIF(Letní_maraton!B:B,B150,Letní_maraton!M:M)+SUMIF(Podzimní_maraton!B:B,B150,Podzimní_maraton!M:M)+SUMIF(Říjen_maraton!B:B,B150,Říjen_maraton!M:M)</f>
        <v>0</v>
      </c>
      <c r="H150" s="8">
        <f>O150+R150+U150+X150+AA150</f>
        <v>0</v>
      </c>
      <c r="I150" s="9" t="e">
        <f>H150/G150</f>
        <v>#DIV/0!</v>
      </c>
      <c r="J150" s="5">
        <f>P150+S150+V150+Y150+AB150</f>
        <v>0</v>
      </c>
      <c r="K150" s="7">
        <f>SUMIF(Jarní_maraton!B:B,B150,Jarní_maraton!G:G)+SUMIF(Máj_maraton!B:B,B150,Máj_maraton!G:G)+SUMIF(Letní_maraton!B:B,B150,Letní_maraton!G:G)+SUMIF(Podzimní_maraton!B:B,B150,Podzimní_maraton!G:G)+SUMIF(Říjen_maraton!B:B,B150,Říjen_maraton!G:G)</f>
        <v>0</v>
      </c>
      <c r="L150" s="7">
        <f>SUMIF(Jarní_maraton!B:B,B150,Jarní_maraton!H:H)+SUMIF(Máj_maraton!B:B,B150,Máj_maraton!H:H)+SUMIF(Letní_maraton!B:B,B150,Letní_maraton!H:H)+SUMIF(Podzimní_maraton!B:B,B150,Podzimní_maraton!H:H)+SUMIF(Říjen_maraton!B:B,B150,Říjen_maraton!H:H)</f>
        <v>0</v>
      </c>
      <c r="M150" s="7">
        <f>SUMIF(Jarní_maraton!B:B,B150,Jarní_maraton!I:I)+SUMIF(Máj_maraton!B:B,B150,Máj_maraton!I:I)+SUMIF(Letní_maraton!B:B,B150,Letní_maraton!I:I)+SUMIF(Podzimní_maraton!B:B,B150,Podzimní_maraton!I:I)+SUMIF(Říjen_maraton!B:B,B150,Říjen_maraton!I:I)</f>
        <v>0</v>
      </c>
      <c r="N150" s="7">
        <f>SUMIF(Jarní_maraton!B:B,B150,Jarní_maraton!J:J)+SUMIF(Máj_maraton!B:B,B150,Máj_maraton!J:J)+SUMIF(Letní_maraton!B:B,B150,Letní_maraton!J:J)+SUMIF(Podzimní_maraton!B:B,B150,Podzimní_maraton!J:J)+SUMIF(Říjen_maraton!B:B,B150,Říjen_maraton!J:J)</f>
        <v>0</v>
      </c>
      <c r="O150" s="10">
        <f>SUMIF(Jarní_maraton!B:B,B150,Jarní_maraton!Q:Q)</f>
        <v>0</v>
      </c>
      <c r="P150" s="11">
        <f>SUMIF(Jarní_maraton!B:B,B150,Jarní_maraton!S:S)</f>
        <v>0</v>
      </c>
      <c r="Q150" s="11">
        <f>SUMIF(Jarní_maraton!B:B,B150,Jarní_maraton!A:A)</f>
        <v>0</v>
      </c>
      <c r="R150" s="12">
        <f>SUMIF(Máj_maraton!B:B,B150,Máj_maraton!Q:Q)</f>
        <v>0</v>
      </c>
      <c r="S150" s="7">
        <f>SUMIF(Máj_maraton!B:B,B150,Máj_maraton!S:S)</f>
        <v>0</v>
      </c>
      <c r="T150" s="7">
        <f>SUMIF(Máj_maraton!B:B,B150,Máj_maraton!A:A)</f>
        <v>0</v>
      </c>
      <c r="U150" s="13">
        <f>SUMIF(Letní_maraton!B:B,B150,Letní_maraton!Q:Q)</f>
        <v>0</v>
      </c>
      <c r="V150" s="11">
        <f>SUMIF(Letní_maraton!B:B,B150,Letní_maraton!S:S)</f>
        <v>0</v>
      </c>
      <c r="W150" s="11">
        <f>SUMIF(Letní_maraton!B:B,B150,Letní_maraton!A:A)</f>
        <v>0</v>
      </c>
      <c r="X150" s="8">
        <f>SUMIF(Podzimní_maraton!B:B,B150,Podzimní_maraton!Q:Q)</f>
        <v>0</v>
      </c>
      <c r="Y150" s="7">
        <f>SUMIF(Podzimní_maraton!B:B,B150,Podzimní_maraton!S:S)</f>
        <v>0</v>
      </c>
      <c r="Z150" s="7">
        <f>SUMIF(Podzimní_maraton!B:B,B150,Podzimní_maraton!A:A)</f>
        <v>0</v>
      </c>
      <c r="AA150" s="13">
        <f>SUMIF(Říjen_maraton!B:B,B150,Říjen_maraton!Q:Q)</f>
        <v>0</v>
      </c>
      <c r="AB150" s="11">
        <f>SUMIF(Říjen_maraton!B:B,B150,Říjen_maraton!S:S)</f>
        <v>0</v>
      </c>
      <c r="AC150" s="11">
        <f>SUMIF(Říjen_maraton!B:B,B150,Říjen_maraton!A:A)</f>
        <v>0</v>
      </c>
    </row>
    <row r="151" spans="1:29" ht="15">
      <c r="A151" s="5">
        <f>_xlfn.RANK.EQ(J151,J:J,0)</f>
        <v>10</v>
      </c>
      <c r="F151" s="7">
        <f>COUNTIF(Jarní_maraton!B:B,B151)+COUNTIF(Máj_maraton!B:B,B151)+COUNTIF(Letní_maraton!B:B,B151)+COUNTIF(Podzimní_maraton!B:B,B151)+COUNTIF(Říjen_maraton!B:B,B151)</f>
        <v>0</v>
      </c>
      <c r="G151" s="7">
        <f>SUMIF(Jarní_maraton!B:B,B151,Jarní_maraton!M:M)+SUMIF(Máj_maraton!B:B,B151,Máj_maraton!M:M)+SUMIF(Letní_maraton!B:B,B151,Letní_maraton!M:M)+SUMIF(Podzimní_maraton!B:B,B151,Podzimní_maraton!M:M)+SUMIF(Říjen_maraton!B:B,B151,Říjen_maraton!M:M)</f>
        <v>0</v>
      </c>
      <c r="H151" s="8">
        <f>O151+R151+U151+X151+AA151</f>
        <v>0</v>
      </c>
      <c r="I151" s="9" t="e">
        <f>H151/G151</f>
        <v>#DIV/0!</v>
      </c>
      <c r="J151" s="5">
        <f>P151+S151+V151+Y151+AB151</f>
        <v>0</v>
      </c>
      <c r="K151" s="7">
        <f>SUMIF(Jarní_maraton!B:B,B151,Jarní_maraton!G:G)+SUMIF(Máj_maraton!B:B,B151,Máj_maraton!G:G)+SUMIF(Letní_maraton!B:B,B151,Letní_maraton!G:G)+SUMIF(Podzimní_maraton!B:B,B151,Podzimní_maraton!G:G)+SUMIF(Říjen_maraton!B:B,B151,Říjen_maraton!G:G)</f>
        <v>0</v>
      </c>
      <c r="L151" s="7">
        <f>SUMIF(Jarní_maraton!B:B,B151,Jarní_maraton!H:H)+SUMIF(Máj_maraton!B:B,B151,Máj_maraton!H:H)+SUMIF(Letní_maraton!B:B,B151,Letní_maraton!H:H)+SUMIF(Podzimní_maraton!B:B,B151,Podzimní_maraton!H:H)+SUMIF(Říjen_maraton!B:B,B151,Říjen_maraton!H:H)</f>
        <v>0</v>
      </c>
      <c r="M151" s="7">
        <f>SUMIF(Jarní_maraton!B:B,B151,Jarní_maraton!I:I)+SUMIF(Máj_maraton!B:B,B151,Máj_maraton!I:I)+SUMIF(Letní_maraton!B:B,B151,Letní_maraton!I:I)+SUMIF(Podzimní_maraton!B:B,B151,Podzimní_maraton!I:I)+SUMIF(Říjen_maraton!B:B,B151,Říjen_maraton!I:I)</f>
        <v>0</v>
      </c>
      <c r="N151" s="7">
        <f>SUMIF(Jarní_maraton!B:B,B151,Jarní_maraton!J:J)+SUMIF(Máj_maraton!B:B,B151,Máj_maraton!J:J)+SUMIF(Letní_maraton!B:B,B151,Letní_maraton!J:J)+SUMIF(Podzimní_maraton!B:B,B151,Podzimní_maraton!J:J)+SUMIF(Říjen_maraton!B:B,B151,Říjen_maraton!J:J)</f>
        <v>0</v>
      </c>
      <c r="O151" s="10">
        <f>SUMIF(Jarní_maraton!B:B,B151,Jarní_maraton!Q:Q)</f>
        <v>0</v>
      </c>
      <c r="P151" s="11">
        <f>SUMIF(Jarní_maraton!B:B,B151,Jarní_maraton!S:S)</f>
        <v>0</v>
      </c>
      <c r="Q151" s="11">
        <f>SUMIF(Jarní_maraton!B:B,B151,Jarní_maraton!A:A)</f>
        <v>0</v>
      </c>
      <c r="R151" s="12">
        <f>SUMIF(Máj_maraton!B:B,B151,Máj_maraton!Q:Q)</f>
        <v>0</v>
      </c>
      <c r="S151" s="7">
        <f>SUMIF(Máj_maraton!B:B,B151,Máj_maraton!S:S)</f>
        <v>0</v>
      </c>
      <c r="T151" s="7">
        <f>SUMIF(Máj_maraton!B:B,B151,Máj_maraton!A:A)</f>
        <v>0</v>
      </c>
      <c r="U151" s="13">
        <f>SUMIF(Letní_maraton!B:B,B151,Letní_maraton!Q:Q)</f>
        <v>0</v>
      </c>
      <c r="V151" s="11">
        <f>SUMIF(Letní_maraton!B:B,B151,Letní_maraton!S:S)</f>
        <v>0</v>
      </c>
      <c r="W151" s="11">
        <f>SUMIF(Letní_maraton!B:B,B151,Letní_maraton!A:A)</f>
        <v>0</v>
      </c>
      <c r="X151" s="8">
        <f>SUMIF(Podzimní_maraton!B:B,B151,Podzimní_maraton!Q:Q)</f>
        <v>0</v>
      </c>
      <c r="Y151" s="7">
        <f>SUMIF(Podzimní_maraton!B:B,B151,Podzimní_maraton!S:S)</f>
        <v>0</v>
      </c>
      <c r="Z151" s="7">
        <f>SUMIF(Podzimní_maraton!B:B,B151,Podzimní_maraton!A:A)</f>
        <v>0</v>
      </c>
      <c r="AA151" s="13">
        <f>SUMIF(Říjen_maraton!B:B,B151,Říjen_maraton!Q:Q)</f>
        <v>0</v>
      </c>
      <c r="AB151" s="11">
        <f>SUMIF(Říjen_maraton!B:B,B151,Říjen_maraton!S:S)</f>
        <v>0</v>
      </c>
      <c r="AC151" s="11">
        <f>SUMIF(Říjen_maraton!B:B,B151,Říjen_maraton!A:A)</f>
        <v>0</v>
      </c>
    </row>
    <row r="152" spans="1:29" ht="15">
      <c r="A152" s="5">
        <f>_xlfn.RANK.EQ(J152,J:J,0)</f>
        <v>10</v>
      </c>
      <c r="F152" s="7">
        <f>COUNTIF(Jarní_maraton!B:B,B152)+COUNTIF(Máj_maraton!B:B,B152)+COUNTIF(Letní_maraton!B:B,B152)+COUNTIF(Podzimní_maraton!B:B,B152)+COUNTIF(Říjen_maraton!B:B,B152)</f>
        <v>0</v>
      </c>
      <c r="G152" s="7">
        <f>SUMIF(Jarní_maraton!B:B,B152,Jarní_maraton!M:M)+SUMIF(Máj_maraton!B:B,B152,Máj_maraton!M:M)+SUMIF(Letní_maraton!B:B,B152,Letní_maraton!M:M)+SUMIF(Podzimní_maraton!B:B,B152,Podzimní_maraton!M:M)+SUMIF(Říjen_maraton!B:B,B152,Říjen_maraton!M:M)</f>
        <v>0</v>
      </c>
      <c r="H152" s="8">
        <f>O152+R152+U152+X152+AA152</f>
        <v>0</v>
      </c>
      <c r="I152" s="9" t="e">
        <f>H152/G152</f>
        <v>#DIV/0!</v>
      </c>
      <c r="J152" s="5">
        <f>P152+S152+V152+Y152+AB152</f>
        <v>0</v>
      </c>
      <c r="K152" s="7">
        <f>SUMIF(Jarní_maraton!B:B,B152,Jarní_maraton!G:G)+SUMIF(Máj_maraton!B:B,B152,Máj_maraton!G:G)+SUMIF(Letní_maraton!B:B,B152,Letní_maraton!G:G)+SUMIF(Podzimní_maraton!B:B,B152,Podzimní_maraton!G:G)+SUMIF(Říjen_maraton!B:B,B152,Říjen_maraton!G:G)</f>
        <v>0</v>
      </c>
      <c r="L152" s="7">
        <f>SUMIF(Jarní_maraton!B:B,B152,Jarní_maraton!H:H)+SUMIF(Máj_maraton!B:B,B152,Máj_maraton!H:H)+SUMIF(Letní_maraton!B:B,B152,Letní_maraton!H:H)+SUMIF(Podzimní_maraton!B:B,B152,Podzimní_maraton!H:H)+SUMIF(Říjen_maraton!B:B,B152,Říjen_maraton!H:H)</f>
        <v>0</v>
      </c>
      <c r="M152" s="7">
        <f>SUMIF(Jarní_maraton!B:B,B152,Jarní_maraton!I:I)+SUMIF(Máj_maraton!B:B,B152,Máj_maraton!I:I)+SUMIF(Letní_maraton!B:B,B152,Letní_maraton!I:I)+SUMIF(Podzimní_maraton!B:B,B152,Podzimní_maraton!I:I)+SUMIF(Říjen_maraton!B:B,B152,Říjen_maraton!I:I)</f>
        <v>0</v>
      </c>
      <c r="N152" s="7">
        <f>SUMIF(Jarní_maraton!B:B,B152,Jarní_maraton!J:J)+SUMIF(Máj_maraton!B:B,B152,Máj_maraton!J:J)+SUMIF(Letní_maraton!B:B,B152,Letní_maraton!J:J)+SUMIF(Podzimní_maraton!B:B,B152,Podzimní_maraton!J:J)+SUMIF(Říjen_maraton!B:B,B152,Říjen_maraton!J:J)</f>
        <v>0</v>
      </c>
      <c r="O152" s="10">
        <f>SUMIF(Jarní_maraton!B:B,B152,Jarní_maraton!Q:Q)</f>
        <v>0</v>
      </c>
      <c r="P152" s="11">
        <f>SUMIF(Jarní_maraton!B:B,B152,Jarní_maraton!S:S)</f>
        <v>0</v>
      </c>
      <c r="Q152" s="11">
        <f>SUMIF(Jarní_maraton!B:B,B152,Jarní_maraton!A:A)</f>
        <v>0</v>
      </c>
      <c r="R152" s="12">
        <f>SUMIF(Máj_maraton!B:B,B152,Máj_maraton!Q:Q)</f>
        <v>0</v>
      </c>
      <c r="S152" s="7">
        <f>SUMIF(Máj_maraton!B:B,B152,Máj_maraton!S:S)</f>
        <v>0</v>
      </c>
      <c r="T152" s="7">
        <f>SUMIF(Máj_maraton!B:B,B152,Máj_maraton!A:A)</f>
        <v>0</v>
      </c>
      <c r="U152" s="13">
        <f>SUMIF(Letní_maraton!B:B,B152,Letní_maraton!Q:Q)</f>
        <v>0</v>
      </c>
      <c r="V152" s="11">
        <f>SUMIF(Letní_maraton!B:B,B152,Letní_maraton!S:S)</f>
        <v>0</v>
      </c>
      <c r="W152" s="11">
        <f>SUMIF(Letní_maraton!B:B,B152,Letní_maraton!A:A)</f>
        <v>0</v>
      </c>
      <c r="X152" s="8">
        <f>SUMIF(Podzimní_maraton!B:B,B152,Podzimní_maraton!Q:Q)</f>
        <v>0</v>
      </c>
      <c r="Y152" s="7">
        <f>SUMIF(Podzimní_maraton!B:B,B152,Podzimní_maraton!S:S)</f>
        <v>0</v>
      </c>
      <c r="Z152" s="7">
        <f>SUMIF(Podzimní_maraton!B:B,B152,Podzimní_maraton!A:A)</f>
        <v>0</v>
      </c>
      <c r="AA152" s="13">
        <f>SUMIF(Říjen_maraton!B:B,B152,Říjen_maraton!Q:Q)</f>
        <v>0</v>
      </c>
      <c r="AB152" s="11">
        <f>SUMIF(Říjen_maraton!B:B,B152,Říjen_maraton!S:S)</f>
        <v>0</v>
      </c>
      <c r="AC152" s="11">
        <f>SUMIF(Říjen_maraton!B:B,B152,Říjen_maraton!A:A)</f>
        <v>0</v>
      </c>
    </row>
    <row r="153" spans="1:29" ht="15">
      <c r="A153" s="5">
        <f>_xlfn.RANK.EQ(J153,J:J,0)</f>
        <v>10</v>
      </c>
      <c r="F153" s="7">
        <f>COUNTIF(Jarní_maraton!B:B,B153)+COUNTIF(Máj_maraton!B:B,B153)+COUNTIF(Letní_maraton!B:B,B153)+COUNTIF(Podzimní_maraton!B:B,B153)+COUNTIF(Říjen_maraton!B:B,B153)</f>
        <v>0</v>
      </c>
      <c r="G153" s="7">
        <f>SUMIF(Jarní_maraton!B:B,B153,Jarní_maraton!M:M)+SUMIF(Máj_maraton!B:B,B153,Máj_maraton!M:M)+SUMIF(Letní_maraton!B:B,B153,Letní_maraton!M:M)+SUMIF(Podzimní_maraton!B:B,B153,Podzimní_maraton!M:M)+SUMIF(Říjen_maraton!B:B,B153,Říjen_maraton!M:M)</f>
        <v>0</v>
      </c>
      <c r="H153" s="8">
        <f>O153+R153+U153+X153+AA153</f>
        <v>0</v>
      </c>
      <c r="I153" s="9" t="e">
        <f>H153/G153</f>
        <v>#DIV/0!</v>
      </c>
      <c r="J153" s="5">
        <f>P153+S153+V153+Y153+AB153</f>
        <v>0</v>
      </c>
      <c r="K153" s="7">
        <f>SUMIF(Jarní_maraton!B:B,B153,Jarní_maraton!G:G)+SUMIF(Máj_maraton!B:B,B153,Máj_maraton!G:G)+SUMIF(Letní_maraton!B:B,B153,Letní_maraton!G:G)+SUMIF(Podzimní_maraton!B:B,B153,Podzimní_maraton!G:G)+SUMIF(Říjen_maraton!B:B,B153,Říjen_maraton!G:G)</f>
        <v>0</v>
      </c>
      <c r="L153" s="7">
        <f>SUMIF(Jarní_maraton!B:B,B153,Jarní_maraton!H:H)+SUMIF(Máj_maraton!B:B,B153,Máj_maraton!H:H)+SUMIF(Letní_maraton!B:B,B153,Letní_maraton!H:H)+SUMIF(Podzimní_maraton!B:B,B153,Podzimní_maraton!H:H)+SUMIF(Říjen_maraton!B:B,B153,Říjen_maraton!H:H)</f>
        <v>0</v>
      </c>
      <c r="M153" s="7">
        <f>SUMIF(Jarní_maraton!B:B,B153,Jarní_maraton!I:I)+SUMIF(Máj_maraton!B:B,B153,Máj_maraton!I:I)+SUMIF(Letní_maraton!B:B,B153,Letní_maraton!I:I)+SUMIF(Podzimní_maraton!B:B,B153,Podzimní_maraton!I:I)+SUMIF(Říjen_maraton!B:B,B153,Říjen_maraton!I:I)</f>
        <v>0</v>
      </c>
      <c r="N153" s="7">
        <f>SUMIF(Jarní_maraton!B:B,B153,Jarní_maraton!J:J)+SUMIF(Máj_maraton!B:B,B153,Máj_maraton!J:J)+SUMIF(Letní_maraton!B:B,B153,Letní_maraton!J:J)+SUMIF(Podzimní_maraton!B:B,B153,Podzimní_maraton!J:J)+SUMIF(Říjen_maraton!B:B,B153,Říjen_maraton!J:J)</f>
        <v>0</v>
      </c>
      <c r="O153" s="10">
        <f>SUMIF(Jarní_maraton!B:B,B153,Jarní_maraton!Q:Q)</f>
        <v>0</v>
      </c>
      <c r="P153" s="11">
        <f>SUMIF(Jarní_maraton!B:B,B153,Jarní_maraton!S:S)</f>
        <v>0</v>
      </c>
      <c r="Q153" s="11">
        <f>SUMIF(Jarní_maraton!B:B,B153,Jarní_maraton!A:A)</f>
        <v>0</v>
      </c>
      <c r="R153" s="12">
        <f>SUMIF(Máj_maraton!B:B,B153,Máj_maraton!Q:Q)</f>
        <v>0</v>
      </c>
      <c r="S153" s="7">
        <f>SUMIF(Máj_maraton!B:B,B153,Máj_maraton!S:S)</f>
        <v>0</v>
      </c>
      <c r="T153" s="7">
        <f>SUMIF(Máj_maraton!B:B,B153,Máj_maraton!A:A)</f>
        <v>0</v>
      </c>
      <c r="U153" s="13">
        <f>SUMIF(Letní_maraton!B:B,B153,Letní_maraton!Q:Q)</f>
        <v>0</v>
      </c>
      <c r="V153" s="11">
        <f>SUMIF(Letní_maraton!B:B,B153,Letní_maraton!S:S)</f>
        <v>0</v>
      </c>
      <c r="W153" s="11">
        <f>SUMIF(Letní_maraton!B:B,B153,Letní_maraton!A:A)</f>
        <v>0</v>
      </c>
      <c r="X153" s="8">
        <f>SUMIF(Podzimní_maraton!B:B,B153,Podzimní_maraton!Q:Q)</f>
        <v>0</v>
      </c>
      <c r="Y153" s="7">
        <f>SUMIF(Podzimní_maraton!B:B,B153,Podzimní_maraton!S:S)</f>
        <v>0</v>
      </c>
      <c r="Z153" s="7">
        <f>SUMIF(Podzimní_maraton!B:B,B153,Podzimní_maraton!A:A)</f>
        <v>0</v>
      </c>
      <c r="AA153" s="13">
        <f>SUMIF(Říjen_maraton!B:B,B153,Říjen_maraton!Q:Q)</f>
        <v>0</v>
      </c>
      <c r="AB153" s="11">
        <f>SUMIF(Říjen_maraton!B:B,B153,Říjen_maraton!S:S)</f>
        <v>0</v>
      </c>
      <c r="AC153" s="11">
        <f>SUMIF(Říjen_maraton!B:B,B153,Říjen_maraton!A:A)</f>
        <v>0</v>
      </c>
    </row>
    <row r="154" spans="1:29" ht="15">
      <c r="A154" s="5">
        <f>_xlfn.RANK.EQ(J154,J:J,0)</f>
        <v>10</v>
      </c>
      <c r="F154" s="7">
        <f>COUNTIF(Jarní_maraton!B:B,B154)+COUNTIF(Máj_maraton!B:B,B154)+COUNTIF(Letní_maraton!B:B,B154)+COUNTIF(Podzimní_maraton!B:B,B154)+COUNTIF(Říjen_maraton!B:B,B154)</f>
        <v>0</v>
      </c>
      <c r="G154" s="7">
        <f>SUMIF(Jarní_maraton!B:B,B154,Jarní_maraton!M:M)+SUMIF(Máj_maraton!B:B,B154,Máj_maraton!M:M)+SUMIF(Letní_maraton!B:B,B154,Letní_maraton!M:M)+SUMIF(Podzimní_maraton!B:B,B154,Podzimní_maraton!M:M)+SUMIF(Říjen_maraton!B:B,B154,Říjen_maraton!M:M)</f>
        <v>0</v>
      </c>
      <c r="H154" s="8">
        <f>O154+R154+U154+X154+AA154</f>
        <v>0</v>
      </c>
      <c r="I154" s="9" t="e">
        <f>H154/G154</f>
        <v>#DIV/0!</v>
      </c>
      <c r="J154" s="5">
        <f>P154+S154+V154+Y154+AB154</f>
        <v>0</v>
      </c>
      <c r="K154" s="7">
        <f>SUMIF(Jarní_maraton!B:B,B154,Jarní_maraton!G:G)+SUMIF(Máj_maraton!B:B,B154,Máj_maraton!G:G)+SUMIF(Letní_maraton!B:B,B154,Letní_maraton!G:G)+SUMIF(Podzimní_maraton!B:B,B154,Podzimní_maraton!G:G)+SUMIF(Říjen_maraton!B:B,B154,Říjen_maraton!G:G)</f>
        <v>0</v>
      </c>
      <c r="L154" s="7">
        <f>SUMIF(Jarní_maraton!B:B,B154,Jarní_maraton!H:H)+SUMIF(Máj_maraton!B:B,B154,Máj_maraton!H:H)+SUMIF(Letní_maraton!B:B,B154,Letní_maraton!H:H)+SUMIF(Podzimní_maraton!B:B,B154,Podzimní_maraton!H:H)+SUMIF(Říjen_maraton!B:B,B154,Říjen_maraton!H:H)</f>
        <v>0</v>
      </c>
      <c r="M154" s="7">
        <f>SUMIF(Jarní_maraton!B:B,B154,Jarní_maraton!I:I)+SUMIF(Máj_maraton!B:B,B154,Máj_maraton!I:I)+SUMIF(Letní_maraton!B:B,B154,Letní_maraton!I:I)+SUMIF(Podzimní_maraton!B:B,B154,Podzimní_maraton!I:I)+SUMIF(Říjen_maraton!B:B,B154,Říjen_maraton!I:I)</f>
        <v>0</v>
      </c>
      <c r="N154" s="7">
        <f>SUMIF(Jarní_maraton!B:B,B154,Jarní_maraton!J:J)+SUMIF(Máj_maraton!B:B,B154,Máj_maraton!J:J)+SUMIF(Letní_maraton!B:B,B154,Letní_maraton!J:J)+SUMIF(Podzimní_maraton!B:B,B154,Podzimní_maraton!J:J)+SUMIF(Říjen_maraton!B:B,B154,Říjen_maraton!J:J)</f>
        <v>0</v>
      </c>
      <c r="O154" s="10">
        <f>SUMIF(Jarní_maraton!B:B,B154,Jarní_maraton!Q:Q)</f>
        <v>0</v>
      </c>
      <c r="P154" s="11">
        <f>SUMIF(Jarní_maraton!B:B,B154,Jarní_maraton!S:S)</f>
        <v>0</v>
      </c>
      <c r="Q154" s="11">
        <f>SUMIF(Jarní_maraton!B:B,B154,Jarní_maraton!A:A)</f>
        <v>0</v>
      </c>
      <c r="R154" s="12">
        <f>SUMIF(Máj_maraton!B:B,B154,Máj_maraton!Q:Q)</f>
        <v>0</v>
      </c>
      <c r="S154" s="7">
        <f>SUMIF(Máj_maraton!B:B,B154,Máj_maraton!S:S)</f>
        <v>0</v>
      </c>
      <c r="T154" s="7">
        <f>SUMIF(Máj_maraton!B:B,B154,Máj_maraton!A:A)</f>
        <v>0</v>
      </c>
      <c r="U154" s="13">
        <f>SUMIF(Letní_maraton!B:B,B154,Letní_maraton!Q:Q)</f>
        <v>0</v>
      </c>
      <c r="V154" s="11">
        <f>SUMIF(Letní_maraton!B:B,B154,Letní_maraton!S:S)</f>
        <v>0</v>
      </c>
      <c r="W154" s="11">
        <f>SUMIF(Letní_maraton!B:B,B154,Letní_maraton!A:A)</f>
        <v>0</v>
      </c>
      <c r="X154" s="8">
        <f>SUMIF(Podzimní_maraton!B:B,B154,Podzimní_maraton!Q:Q)</f>
        <v>0</v>
      </c>
      <c r="Y154" s="7">
        <f>SUMIF(Podzimní_maraton!B:B,B154,Podzimní_maraton!S:S)</f>
        <v>0</v>
      </c>
      <c r="Z154" s="7">
        <f>SUMIF(Podzimní_maraton!B:B,B154,Podzimní_maraton!A:A)</f>
        <v>0</v>
      </c>
      <c r="AA154" s="13">
        <f>SUMIF(Říjen_maraton!B:B,B154,Říjen_maraton!Q:Q)</f>
        <v>0</v>
      </c>
      <c r="AB154" s="11">
        <f>SUMIF(Říjen_maraton!B:B,B154,Říjen_maraton!S:S)</f>
        <v>0</v>
      </c>
      <c r="AC154" s="11">
        <f>SUMIF(Říjen_maraton!B:B,B154,Říjen_maraton!A:A)</f>
        <v>0</v>
      </c>
    </row>
    <row r="155" spans="1:29" ht="15">
      <c r="A155" s="5">
        <f>_xlfn.RANK.EQ(J155,J:J,0)</f>
        <v>10</v>
      </c>
      <c r="F155" s="7">
        <f>COUNTIF(Jarní_maraton!B:B,B155)+COUNTIF(Máj_maraton!B:B,B155)+COUNTIF(Letní_maraton!B:B,B155)+COUNTIF(Podzimní_maraton!B:B,B155)+COUNTIF(Říjen_maraton!B:B,B155)</f>
        <v>0</v>
      </c>
      <c r="G155" s="7">
        <f>SUMIF(Jarní_maraton!B:B,B155,Jarní_maraton!M:M)+SUMIF(Máj_maraton!B:B,B155,Máj_maraton!M:M)+SUMIF(Letní_maraton!B:B,B155,Letní_maraton!M:M)+SUMIF(Podzimní_maraton!B:B,B155,Podzimní_maraton!M:M)+SUMIF(Říjen_maraton!B:B,B155,Říjen_maraton!M:M)</f>
        <v>0</v>
      </c>
      <c r="H155" s="8">
        <f>O155+R155+U155+X155+AA155</f>
        <v>0</v>
      </c>
      <c r="I155" s="9" t="e">
        <f>H155/G155</f>
        <v>#DIV/0!</v>
      </c>
      <c r="J155" s="5">
        <f>P155+S155+V155+Y155+AB155</f>
        <v>0</v>
      </c>
      <c r="K155" s="7">
        <f>SUMIF(Jarní_maraton!B:B,B155,Jarní_maraton!G:G)+SUMIF(Máj_maraton!B:B,B155,Máj_maraton!G:G)+SUMIF(Letní_maraton!B:B,B155,Letní_maraton!G:G)+SUMIF(Podzimní_maraton!B:B,B155,Podzimní_maraton!G:G)+SUMIF(Říjen_maraton!B:B,B155,Říjen_maraton!G:G)</f>
        <v>0</v>
      </c>
      <c r="L155" s="7">
        <f>SUMIF(Jarní_maraton!B:B,B155,Jarní_maraton!H:H)+SUMIF(Máj_maraton!B:B,B155,Máj_maraton!H:H)+SUMIF(Letní_maraton!B:B,B155,Letní_maraton!H:H)+SUMIF(Podzimní_maraton!B:B,B155,Podzimní_maraton!H:H)+SUMIF(Říjen_maraton!B:B,B155,Říjen_maraton!H:H)</f>
        <v>0</v>
      </c>
      <c r="M155" s="7">
        <f>SUMIF(Jarní_maraton!B:B,B155,Jarní_maraton!I:I)+SUMIF(Máj_maraton!B:B,B155,Máj_maraton!I:I)+SUMIF(Letní_maraton!B:B,B155,Letní_maraton!I:I)+SUMIF(Podzimní_maraton!B:B,B155,Podzimní_maraton!I:I)+SUMIF(Říjen_maraton!B:B,B155,Říjen_maraton!I:I)</f>
        <v>0</v>
      </c>
      <c r="N155" s="7">
        <f>SUMIF(Jarní_maraton!B:B,B155,Jarní_maraton!J:J)+SUMIF(Máj_maraton!B:B,B155,Máj_maraton!J:J)+SUMIF(Letní_maraton!B:B,B155,Letní_maraton!J:J)+SUMIF(Podzimní_maraton!B:B,B155,Podzimní_maraton!J:J)+SUMIF(Říjen_maraton!B:B,B155,Říjen_maraton!J:J)</f>
        <v>0</v>
      </c>
      <c r="O155" s="10">
        <f>SUMIF(Jarní_maraton!B:B,B155,Jarní_maraton!Q:Q)</f>
        <v>0</v>
      </c>
      <c r="P155" s="11">
        <f>SUMIF(Jarní_maraton!B:B,B155,Jarní_maraton!S:S)</f>
        <v>0</v>
      </c>
      <c r="Q155" s="11">
        <f>SUMIF(Jarní_maraton!B:B,B155,Jarní_maraton!A:A)</f>
        <v>0</v>
      </c>
      <c r="R155" s="12">
        <f>SUMIF(Máj_maraton!B:B,B155,Máj_maraton!Q:Q)</f>
        <v>0</v>
      </c>
      <c r="S155" s="7">
        <f>SUMIF(Máj_maraton!B:B,B155,Máj_maraton!S:S)</f>
        <v>0</v>
      </c>
      <c r="T155" s="7">
        <f>SUMIF(Máj_maraton!B:B,B155,Máj_maraton!A:A)</f>
        <v>0</v>
      </c>
      <c r="U155" s="13">
        <f>SUMIF(Letní_maraton!B:B,B155,Letní_maraton!Q:Q)</f>
        <v>0</v>
      </c>
      <c r="V155" s="11">
        <f>SUMIF(Letní_maraton!B:B,B155,Letní_maraton!S:S)</f>
        <v>0</v>
      </c>
      <c r="W155" s="11">
        <f>SUMIF(Letní_maraton!B:B,B155,Letní_maraton!A:A)</f>
        <v>0</v>
      </c>
      <c r="X155" s="8">
        <f>SUMIF(Podzimní_maraton!B:B,B155,Podzimní_maraton!Q:Q)</f>
        <v>0</v>
      </c>
      <c r="Y155" s="7">
        <f>SUMIF(Podzimní_maraton!B:B,B155,Podzimní_maraton!S:S)</f>
        <v>0</v>
      </c>
      <c r="Z155" s="7">
        <f>SUMIF(Podzimní_maraton!B:B,B155,Podzimní_maraton!A:A)</f>
        <v>0</v>
      </c>
      <c r="AA155" s="13">
        <f>SUMIF(Říjen_maraton!B:B,B155,Říjen_maraton!Q:Q)</f>
        <v>0</v>
      </c>
      <c r="AB155" s="11">
        <f>SUMIF(Říjen_maraton!B:B,B155,Říjen_maraton!S:S)</f>
        <v>0</v>
      </c>
      <c r="AC155" s="11">
        <f>SUMIF(Říjen_maraton!B:B,B155,Říjen_maraton!A:A)</f>
        <v>0</v>
      </c>
    </row>
    <row r="156" spans="1:29" ht="15">
      <c r="A156" s="5">
        <f>_xlfn.RANK.EQ(J156,J:J,0)</f>
        <v>10</v>
      </c>
      <c r="F156" s="7">
        <f>COUNTIF(Jarní_maraton!B:B,B156)+COUNTIF(Máj_maraton!B:B,B156)+COUNTIF(Letní_maraton!B:B,B156)+COUNTIF(Podzimní_maraton!B:B,B156)+COUNTIF(Říjen_maraton!B:B,B156)</f>
        <v>0</v>
      </c>
      <c r="G156" s="7">
        <f>SUMIF(Jarní_maraton!B:B,B156,Jarní_maraton!M:M)+SUMIF(Máj_maraton!B:B,B156,Máj_maraton!M:M)+SUMIF(Letní_maraton!B:B,B156,Letní_maraton!M:M)+SUMIF(Podzimní_maraton!B:B,B156,Podzimní_maraton!M:M)+SUMIF(Říjen_maraton!B:B,B156,Říjen_maraton!M:M)</f>
        <v>0</v>
      </c>
      <c r="H156" s="8">
        <f>O156+R156+U156+X156+AA156</f>
        <v>0</v>
      </c>
      <c r="I156" s="9" t="e">
        <f>H156/G156</f>
        <v>#DIV/0!</v>
      </c>
      <c r="J156" s="5">
        <f>P156+S156+V156+Y156+AB156</f>
        <v>0</v>
      </c>
      <c r="K156" s="7">
        <f>SUMIF(Jarní_maraton!B:B,B156,Jarní_maraton!G:G)+SUMIF(Máj_maraton!B:B,B156,Máj_maraton!G:G)+SUMIF(Letní_maraton!B:B,B156,Letní_maraton!G:G)+SUMIF(Podzimní_maraton!B:B,B156,Podzimní_maraton!G:G)+SUMIF(Říjen_maraton!B:B,B156,Říjen_maraton!G:G)</f>
        <v>0</v>
      </c>
      <c r="L156" s="7">
        <f>SUMIF(Jarní_maraton!B:B,B156,Jarní_maraton!H:H)+SUMIF(Máj_maraton!B:B,B156,Máj_maraton!H:H)+SUMIF(Letní_maraton!B:B,B156,Letní_maraton!H:H)+SUMIF(Podzimní_maraton!B:B,B156,Podzimní_maraton!H:H)+SUMIF(Říjen_maraton!B:B,B156,Říjen_maraton!H:H)</f>
        <v>0</v>
      </c>
      <c r="M156" s="7">
        <f>SUMIF(Jarní_maraton!B:B,B156,Jarní_maraton!I:I)+SUMIF(Máj_maraton!B:B,B156,Máj_maraton!I:I)+SUMIF(Letní_maraton!B:B,B156,Letní_maraton!I:I)+SUMIF(Podzimní_maraton!B:B,B156,Podzimní_maraton!I:I)+SUMIF(Říjen_maraton!B:B,B156,Říjen_maraton!I:I)</f>
        <v>0</v>
      </c>
      <c r="N156" s="7">
        <f>SUMIF(Jarní_maraton!B:B,B156,Jarní_maraton!J:J)+SUMIF(Máj_maraton!B:B,B156,Máj_maraton!J:J)+SUMIF(Letní_maraton!B:B,B156,Letní_maraton!J:J)+SUMIF(Podzimní_maraton!B:B,B156,Podzimní_maraton!J:J)+SUMIF(Říjen_maraton!B:B,B156,Říjen_maraton!J:J)</f>
        <v>0</v>
      </c>
      <c r="O156" s="10">
        <f>SUMIF(Jarní_maraton!B:B,B156,Jarní_maraton!Q:Q)</f>
        <v>0</v>
      </c>
      <c r="P156" s="11">
        <f>SUMIF(Jarní_maraton!B:B,B156,Jarní_maraton!S:S)</f>
        <v>0</v>
      </c>
      <c r="Q156" s="11">
        <f>SUMIF(Jarní_maraton!B:B,B156,Jarní_maraton!A:A)</f>
        <v>0</v>
      </c>
      <c r="R156" s="12">
        <f>SUMIF(Máj_maraton!B:B,B156,Máj_maraton!Q:Q)</f>
        <v>0</v>
      </c>
      <c r="S156" s="7">
        <f>SUMIF(Máj_maraton!B:B,B156,Máj_maraton!S:S)</f>
        <v>0</v>
      </c>
      <c r="T156" s="7">
        <f>SUMIF(Máj_maraton!B:B,B156,Máj_maraton!A:A)</f>
        <v>0</v>
      </c>
      <c r="U156" s="13">
        <f>SUMIF(Letní_maraton!B:B,B156,Letní_maraton!Q:Q)</f>
        <v>0</v>
      </c>
      <c r="V156" s="11">
        <f>SUMIF(Letní_maraton!B:B,B156,Letní_maraton!S:S)</f>
        <v>0</v>
      </c>
      <c r="W156" s="11">
        <f>SUMIF(Letní_maraton!B:B,B156,Letní_maraton!A:A)</f>
        <v>0</v>
      </c>
      <c r="X156" s="8">
        <f>SUMIF(Podzimní_maraton!B:B,B156,Podzimní_maraton!Q:Q)</f>
        <v>0</v>
      </c>
      <c r="Y156" s="7">
        <f>SUMIF(Podzimní_maraton!B:B,B156,Podzimní_maraton!S:S)</f>
        <v>0</v>
      </c>
      <c r="Z156" s="7">
        <f>SUMIF(Podzimní_maraton!B:B,B156,Podzimní_maraton!A:A)</f>
        <v>0</v>
      </c>
      <c r="AA156" s="13">
        <f>SUMIF(Říjen_maraton!B:B,B156,Říjen_maraton!Q:Q)</f>
        <v>0</v>
      </c>
      <c r="AB156" s="11">
        <f>SUMIF(Říjen_maraton!B:B,B156,Říjen_maraton!S:S)</f>
        <v>0</v>
      </c>
      <c r="AC156" s="11">
        <f>SUMIF(Říjen_maraton!B:B,B156,Říjen_maraton!A:A)</f>
        <v>0</v>
      </c>
    </row>
    <row r="157" spans="1:29" ht="15">
      <c r="A157" s="5">
        <f>_xlfn.RANK.EQ(J157,J:J,0)</f>
        <v>10</v>
      </c>
      <c r="F157" s="7">
        <f>COUNTIF(Jarní_maraton!B:B,B157)+COUNTIF(Máj_maraton!B:B,B157)+COUNTIF(Letní_maraton!B:B,B157)+COUNTIF(Podzimní_maraton!B:B,B157)+COUNTIF(Říjen_maraton!B:B,B157)</f>
        <v>0</v>
      </c>
      <c r="G157" s="7">
        <f>SUMIF(Jarní_maraton!B:B,B157,Jarní_maraton!M:M)+SUMIF(Máj_maraton!B:B,B157,Máj_maraton!M:M)+SUMIF(Letní_maraton!B:B,B157,Letní_maraton!M:M)+SUMIF(Podzimní_maraton!B:B,B157,Podzimní_maraton!M:M)+SUMIF(Říjen_maraton!B:B,B157,Říjen_maraton!M:M)</f>
        <v>0</v>
      </c>
      <c r="H157" s="8">
        <f>O157+R157+U157+X157+AA157</f>
        <v>0</v>
      </c>
      <c r="I157" s="9" t="e">
        <f>H157/G157</f>
        <v>#DIV/0!</v>
      </c>
      <c r="J157" s="5">
        <f>P157+S157+V157+Y157+AB157</f>
        <v>0</v>
      </c>
      <c r="K157" s="7">
        <f>SUMIF(Jarní_maraton!B:B,B157,Jarní_maraton!G:G)+SUMIF(Máj_maraton!B:B,B157,Máj_maraton!G:G)+SUMIF(Letní_maraton!B:B,B157,Letní_maraton!G:G)+SUMIF(Podzimní_maraton!B:B,B157,Podzimní_maraton!G:G)+SUMIF(Říjen_maraton!B:B,B157,Říjen_maraton!G:G)</f>
        <v>0</v>
      </c>
      <c r="L157" s="7">
        <f>SUMIF(Jarní_maraton!B:B,B157,Jarní_maraton!H:H)+SUMIF(Máj_maraton!B:B,B157,Máj_maraton!H:H)+SUMIF(Letní_maraton!B:B,B157,Letní_maraton!H:H)+SUMIF(Podzimní_maraton!B:B,B157,Podzimní_maraton!H:H)+SUMIF(Říjen_maraton!B:B,B157,Říjen_maraton!H:H)</f>
        <v>0</v>
      </c>
      <c r="M157" s="7">
        <f>SUMIF(Jarní_maraton!B:B,B157,Jarní_maraton!I:I)+SUMIF(Máj_maraton!B:B,B157,Máj_maraton!I:I)+SUMIF(Letní_maraton!B:B,B157,Letní_maraton!I:I)+SUMIF(Podzimní_maraton!B:B,B157,Podzimní_maraton!I:I)+SUMIF(Říjen_maraton!B:B,B157,Říjen_maraton!I:I)</f>
        <v>0</v>
      </c>
      <c r="N157" s="7">
        <f>SUMIF(Jarní_maraton!B:B,B157,Jarní_maraton!J:J)+SUMIF(Máj_maraton!B:B,B157,Máj_maraton!J:J)+SUMIF(Letní_maraton!B:B,B157,Letní_maraton!J:J)+SUMIF(Podzimní_maraton!B:B,B157,Podzimní_maraton!J:J)+SUMIF(Říjen_maraton!B:B,B157,Říjen_maraton!J:J)</f>
        <v>0</v>
      </c>
      <c r="O157" s="10">
        <f>SUMIF(Jarní_maraton!B:B,B157,Jarní_maraton!Q:Q)</f>
        <v>0</v>
      </c>
      <c r="P157" s="11">
        <f>SUMIF(Jarní_maraton!B:B,B157,Jarní_maraton!S:S)</f>
        <v>0</v>
      </c>
      <c r="Q157" s="11">
        <f>SUMIF(Jarní_maraton!B:B,B157,Jarní_maraton!A:A)</f>
        <v>0</v>
      </c>
      <c r="R157" s="12">
        <f>SUMIF(Máj_maraton!B:B,B157,Máj_maraton!Q:Q)</f>
        <v>0</v>
      </c>
      <c r="S157" s="7">
        <f>SUMIF(Máj_maraton!B:B,B157,Máj_maraton!S:S)</f>
        <v>0</v>
      </c>
      <c r="T157" s="7">
        <f>SUMIF(Máj_maraton!B:B,B157,Máj_maraton!A:A)</f>
        <v>0</v>
      </c>
      <c r="U157" s="13">
        <f>SUMIF(Letní_maraton!B:B,B157,Letní_maraton!Q:Q)</f>
        <v>0</v>
      </c>
      <c r="V157" s="11">
        <f>SUMIF(Letní_maraton!B:B,B157,Letní_maraton!S:S)</f>
        <v>0</v>
      </c>
      <c r="W157" s="11">
        <f>SUMIF(Letní_maraton!B:B,B157,Letní_maraton!A:A)</f>
        <v>0</v>
      </c>
      <c r="X157" s="8">
        <f>SUMIF(Podzimní_maraton!B:B,B157,Podzimní_maraton!Q:Q)</f>
        <v>0</v>
      </c>
      <c r="Y157" s="7">
        <f>SUMIF(Podzimní_maraton!B:B,B157,Podzimní_maraton!S:S)</f>
        <v>0</v>
      </c>
      <c r="Z157" s="7">
        <f>SUMIF(Podzimní_maraton!B:B,B157,Podzimní_maraton!A:A)</f>
        <v>0</v>
      </c>
      <c r="AA157" s="13">
        <f>SUMIF(Říjen_maraton!B:B,B157,Říjen_maraton!Q:Q)</f>
        <v>0</v>
      </c>
      <c r="AB157" s="11">
        <f>SUMIF(Říjen_maraton!B:B,B157,Říjen_maraton!S:S)</f>
        <v>0</v>
      </c>
      <c r="AC157" s="11">
        <f>SUMIF(Říjen_maraton!B:B,B157,Říjen_maraton!A:A)</f>
        <v>0</v>
      </c>
    </row>
    <row r="158" spans="1:29" ht="15">
      <c r="A158" s="5">
        <f>_xlfn.RANK.EQ(J158,J:J,0)</f>
        <v>10</v>
      </c>
      <c r="F158" s="7">
        <f>COUNTIF(Jarní_maraton!B:B,B158)+COUNTIF(Máj_maraton!B:B,B158)+COUNTIF(Letní_maraton!B:B,B158)+COUNTIF(Podzimní_maraton!B:B,B158)+COUNTIF(Říjen_maraton!B:B,B158)</f>
        <v>0</v>
      </c>
      <c r="G158" s="7">
        <f>SUMIF(Jarní_maraton!B:B,B158,Jarní_maraton!M:M)+SUMIF(Máj_maraton!B:B,B158,Máj_maraton!M:M)+SUMIF(Letní_maraton!B:B,B158,Letní_maraton!M:M)+SUMIF(Podzimní_maraton!B:B,B158,Podzimní_maraton!M:M)+SUMIF(Říjen_maraton!B:B,B158,Říjen_maraton!M:M)</f>
        <v>0</v>
      </c>
      <c r="H158" s="8">
        <f>O158+R158+U158+X158+AA158</f>
        <v>0</v>
      </c>
      <c r="I158" s="9" t="e">
        <f>H158/G158</f>
        <v>#DIV/0!</v>
      </c>
      <c r="J158" s="5">
        <f>P158+S158+V158+Y158+AB158</f>
        <v>0</v>
      </c>
      <c r="K158" s="7">
        <f>SUMIF(Jarní_maraton!B:B,B158,Jarní_maraton!G:G)+SUMIF(Máj_maraton!B:B,B158,Máj_maraton!G:G)+SUMIF(Letní_maraton!B:B,B158,Letní_maraton!G:G)+SUMIF(Podzimní_maraton!B:B,B158,Podzimní_maraton!G:G)+SUMIF(Říjen_maraton!B:B,B158,Říjen_maraton!G:G)</f>
        <v>0</v>
      </c>
      <c r="L158" s="7">
        <f>SUMIF(Jarní_maraton!B:B,B158,Jarní_maraton!H:H)+SUMIF(Máj_maraton!B:B,B158,Máj_maraton!H:H)+SUMIF(Letní_maraton!B:B,B158,Letní_maraton!H:H)+SUMIF(Podzimní_maraton!B:B,B158,Podzimní_maraton!H:H)+SUMIF(Říjen_maraton!B:B,B158,Říjen_maraton!H:H)</f>
        <v>0</v>
      </c>
      <c r="M158" s="7">
        <f>SUMIF(Jarní_maraton!B:B,B158,Jarní_maraton!I:I)+SUMIF(Máj_maraton!B:B,B158,Máj_maraton!I:I)+SUMIF(Letní_maraton!B:B,B158,Letní_maraton!I:I)+SUMIF(Podzimní_maraton!B:B,B158,Podzimní_maraton!I:I)+SUMIF(Říjen_maraton!B:B,B158,Říjen_maraton!I:I)</f>
        <v>0</v>
      </c>
      <c r="N158" s="7">
        <f>SUMIF(Jarní_maraton!B:B,B158,Jarní_maraton!J:J)+SUMIF(Máj_maraton!B:B,B158,Máj_maraton!J:J)+SUMIF(Letní_maraton!B:B,B158,Letní_maraton!J:J)+SUMIF(Podzimní_maraton!B:B,B158,Podzimní_maraton!J:J)+SUMIF(Říjen_maraton!B:B,B158,Říjen_maraton!J:J)</f>
        <v>0</v>
      </c>
      <c r="O158" s="10">
        <f>SUMIF(Jarní_maraton!B:B,B158,Jarní_maraton!Q:Q)</f>
        <v>0</v>
      </c>
      <c r="P158" s="11">
        <f>SUMIF(Jarní_maraton!B:B,B158,Jarní_maraton!S:S)</f>
        <v>0</v>
      </c>
      <c r="Q158" s="11">
        <f>SUMIF(Jarní_maraton!B:B,B158,Jarní_maraton!A:A)</f>
        <v>0</v>
      </c>
      <c r="R158" s="12">
        <f>SUMIF(Máj_maraton!B:B,B158,Máj_maraton!Q:Q)</f>
        <v>0</v>
      </c>
      <c r="S158" s="7">
        <f>SUMIF(Máj_maraton!B:B,B158,Máj_maraton!S:S)</f>
        <v>0</v>
      </c>
      <c r="T158" s="7">
        <f>SUMIF(Máj_maraton!B:B,B158,Máj_maraton!A:A)</f>
        <v>0</v>
      </c>
      <c r="U158" s="13">
        <f>SUMIF(Letní_maraton!B:B,B158,Letní_maraton!Q:Q)</f>
        <v>0</v>
      </c>
      <c r="V158" s="11">
        <f>SUMIF(Letní_maraton!B:B,B158,Letní_maraton!S:S)</f>
        <v>0</v>
      </c>
      <c r="W158" s="11">
        <f>SUMIF(Letní_maraton!B:B,B158,Letní_maraton!A:A)</f>
        <v>0</v>
      </c>
      <c r="X158" s="8">
        <f>SUMIF(Podzimní_maraton!B:B,B158,Podzimní_maraton!Q:Q)</f>
        <v>0</v>
      </c>
      <c r="Y158" s="7">
        <f>SUMIF(Podzimní_maraton!B:B,B158,Podzimní_maraton!S:S)</f>
        <v>0</v>
      </c>
      <c r="Z158" s="7">
        <f>SUMIF(Podzimní_maraton!B:B,B158,Podzimní_maraton!A:A)</f>
        <v>0</v>
      </c>
      <c r="AA158" s="13">
        <f>SUMIF(Říjen_maraton!B:B,B158,Říjen_maraton!Q:Q)</f>
        <v>0</v>
      </c>
      <c r="AB158" s="11">
        <f>SUMIF(Říjen_maraton!B:B,B158,Říjen_maraton!S:S)</f>
        <v>0</v>
      </c>
      <c r="AC158" s="11">
        <f>SUMIF(Říjen_maraton!B:B,B158,Říjen_maraton!A:A)</f>
        <v>0</v>
      </c>
    </row>
    <row r="159" spans="1:29" ht="15">
      <c r="A159" s="5">
        <f>_xlfn.RANK.EQ(J159,J:J,0)</f>
        <v>10</v>
      </c>
      <c r="F159" s="7">
        <f>COUNTIF(Jarní_maraton!B:B,B159)+COUNTIF(Máj_maraton!B:B,B159)+COUNTIF(Letní_maraton!B:B,B159)+COUNTIF(Podzimní_maraton!B:B,B159)+COUNTIF(Říjen_maraton!B:B,B159)</f>
        <v>0</v>
      </c>
      <c r="G159" s="7">
        <f>SUMIF(Jarní_maraton!B:B,B159,Jarní_maraton!M:M)+SUMIF(Máj_maraton!B:B,B159,Máj_maraton!M:M)+SUMIF(Letní_maraton!B:B,B159,Letní_maraton!M:M)+SUMIF(Podzimní_maraton!B:B,B159,Podzimní_maraton!M:M)+SUMIF(Říjen_maraton!B:B,B159,Říjen_maraton!M:M)</f>
        <v>0</v>
      </c>
      <c r="H159" s="8">
        <f>O159+R159+U159+X159+AA159</f>
        <v>0</v>
      </c>
      <c r="I159" s="9" t="e">
        <f>H159/G159</f>
        <v>#DIV/0!</v>
      </c>
      <c r="J159" s="5">
        <f>P159+S159+V159+Y159+AB159</f>
        <v>0</v>
      </c>
      <c r="K159" s="7">
        <f>SUMIF(Jarní_maraton!B:B,B159,Jarní_maraton!G:G)+SUMIF(Máj_maraton!B:B,B159,Máj_maraton!G:G)+SUMIF(Letní_maraton!B:B,B159,Letní_maraton!G:G)+SUMIF(Podzimní_maraton!B:B,B159,Podzimní_maraton!G:G)+SUMIF(Říjen_maraton!B:B,B159,Říjen_maraton!G:G)</f>
        <v>0</v>
      </c>
      <c r="L159" s="7">
        <f>SUMIF(Jarní_maraton!B:B,B159,Jarní_maraton!H:H)+SUMIF(Máj_maraton!B:B,B159,Máj_maraton!H:H)+SUMIF(Letní_maraton!B:B,B159,Letní_maraton!H:H)+SUMIF(Podzimní_maraton!B:B,B159,Podzimní_maraton!H:H)+SUMIF(Říjen_maraton!B:B,B159,Říjen_maraton!H:H)</f>
        <v>0</v>
      </c>
      <c r="M159" s="7">
        <f>SUMIF(Jarní_maraton!B:B,B159,Jarní_maraton!I:I)+SUMIF(Máj_maraton!B:B,B159,Máj_maraton!I:I)+SUMIF(Letní_maraton!B:B,B159,Letní_maraton!I:I)+SUMIF(Podzimní_maraton!B:B,B159,Podzimní_maraton!I:I)+SUMIF(Říjen_maraton!B:B,B159,Říjen_maraton!I:I)</f>
        <v>0</v>
      </c>
      <c r="N159" s="7">
        <f>SUMIF(Jarní_maraton!B:B,B159,Jarní_maraton!J:J)+SUMIF(Máj_maraton!B:B,B159,Máj_maraton!J:J)+SUMIF(Letní_maraton!B:B,B159,Letní_maraton!J:J)+SUMIF(Podzimní_maraton!B:B,B159,Podzimní_maraton!J:J)+SUMIF(Říjen_maraton!B:B,B159,Říjen_maraton!J:J)</f>
        <v>0</v>
      </c>
      <c r="O159" s="10">
        <f>SUMIF(Jarní_maraton!B:B,B159,Jarní_maraton!Q:Q)</f>
        <v>0</v>
      </c>
      <c r="P159" s="11">
        <f>SUMIF(Jarní_maraton!B:B,B159,Jarní_maraton!S:S)</f>
        <v>0</v>
      </c>
      <c r="Q159" s="11">
        <f>SUMIF(Jarní_maraton!B:B,B159,Jarní_maraton!A:A)</f>
        <v>0</v>
      </c>
      <c r="R159" s="12">
        <f>SUMIF(Máj_maraton!B:B,B159,Máj_maraton!Q:Q)</f>
        <v>0</v>
      </c>
      <c r="S159" s="7">
        <f>SUMIF(Máj_maraton!B:B,B159,Máj_maraton!S:S)</f>
        <v>0</v>
      </c>
      <c r="T159" s="7">
        <f>SUMIF(Máj_maraton!B:B,B159,Máj_maraton!A:A)</f>
        <v>0</v>
      </c>
      <c r="U159" s="13">
        <f>SUMIF(Letní_maraton!B:B,B159,Letní_maraton!Q:Q)</f>
        <v>0</v>
      </c>
      <c r="V159" s="11">
        <f>SUMIF(Letní_maraton!B:B,B159,Letní_maraton!S:S)</f>
        <v>0</v>
      </c>
      <c r="W159" s="11">
        <f>SUMIF(Letní_maraton!B:B,B159,Letní_maraton!A:A)</f>
        <v>0</v>
      </c>
      <c r="X159" s="8">
        <f>SUMIF(Podzimní_maraton!B:B,B159,Podzimní_maraton!Q:Q)</f>
        <v>0</v>
      </c>
      <c r="Y159" s="7">
        <f>SUMIF(Podzimní_maraton!B:B,B159,Podzimní_maraton!S:S)</f>
        <v>0</v>
      </c>
      <c r="Z159" s="7">
        <f>SUMIF(Podzimní_maraton!B:B,B159,Podzimní_maraton!A:A)</f>
        <v>0</v>
      </c>
      <c r="AA159" s="13">
        <f>SUMIF(Říjen_maraton!B:B,B159,Říjen_maraton!Q:Q)</f>
        <v>0</v>
      </c>
      <c r="AB159" s="11">
        <f>SUMIF(Říjen_maraton!B:B,B159,Říjen_maraton!S:S)</f>
        <v>0</v>
      </c>
      <c r="AC159" s="11">
        <f>SUMIF(Říjen_maraton!B:B,B159,Říjen_maraton!A:A)</f>
        <v>0</v>
      </c>
    </row>
    <row r="160" spans="1:29" ht="15">
      <c r="A160" s="5">
        <f>_xlfn.RANK.EQ(J160,J:J,0)</f>
        <v>10</v>
      </c>
      <c r="F160" s="7">
        <f>COUNTIF(Jarní_maraton!B:B,B160)+COUNTIF(Máj_maraton!B:B,B160)+COUNTIF(Letní_maraton!B:B,B160)+COUNTIF(Podzimní_maraton!B:B,B160)+COUNTIF(Říjen_maraton!B:B,B160)</f>
        <v>0</v>
      </c>
      <c r="G160" s="7">
        <f>SUMIF(Jarní_maraton!B:B,B160,Jarní_maraton!M:M)+SUMIF(Máj_maraton!B:B,B160,Máj_maraton!M:M)+SUMIF(Letní_maraton!B:B,B160,Letní_maraton!M:M)+SUMIF(Podzimní_maraton!B:B,B160,Podzimní_maraton!M:M)+SUMIF(Říjen_maraton!B:B,B160,Říjen_maraton!M:M)</f>
        <v>0</v>
      </c>
      <c r="H160" s="8">
        <f>O160+R160+U160+X160+AA160</f>
        <v>0</v>
      </c>
      <c r="I160" s="9" t="e">
        <f>H160/G160</f>
        <v>#DIV/0!</v>
      </c>
      <c r="J160" s="5">
        <f>P160+S160+V160+Y160+AB160</f>
        <v>0</v>
      </c>
      <c r="K160" s="7">
        <f>SUMIF(Jarní_maraton!B:B,B160,Jarní_maraton!G:G)+SUMIF(Máj_maraton!B:B,B160,Máj_maraton!G:G)+SUMIF(Letní_maraton!B:B,B160,Letní_maraton!G:G)+SUMIF(Podzimní_maraton!B:B,B160,Podzimní_maraton!G:G)+SUMIF(Říjen_maraton!B:B,B160,Říjen_maraton!G:G)</f>
        <v>0</v>
      </c>
      <c r="L160" s="7">
        <f>SUMIF(Jarní_maraton!B:B,B160,Jarní_maraton!H:H)+SUMIF(Máj_maraton!B:B,B160,Máj_maraton!H:H)+SUMIF(Letní_maraton!B:B,B160,Letní_maraton!H:H)+SUMIF(Podzimní_maraton!B:B,B160,Podzimní_maraton!H:H)+SUMIF(Říjen_maraton!B:B,B160,Říjen_maraton!H:H)</f>
        <v>0</v>
      </c>
      <c r="M160" s="7">
        <f>SUMIF(Jarní_maraton!B:B,B160,Jarní_maraton!I:I)+SUMIF(Máj_maraton!B:B,B160,Máj_maraton!I:I)+SUMIF(Letní_maraton!B:B,B160,Letní_maraton!I:I)+SUMIF(Podzimní_maraton!B:B,B160,Podzimní_maraton!I:I)+SUMIF(Říjen_maraton!B:B,B160,Říjen_maraton!I:I)</f>
        <v>0</v>
      </c>
      <c r="N160" s="7">
        <f>SUMIF(Jarní_maraton!B:B,B160,Jarní_maraton!J:J)+SUMIF(Máj_maraton!B:B,B160,Máj_maraton!J:J)+SUMIF(Letní_maraton!B:B,B160,Letní_maraton!J:J)+SUMIF(Podzimní_maraton!B:B,B160,Podzimní_maraton!J:J)+SUMIF(Říjen_maraton!B:B,B160,Říjen_maraton!J:J)</f>
        <v>0</v>
      </c>
      <c r="O160" s="10">
        <f>SUMIF(Jarní_maraton!B:B,B160,Jarní_maraton!Q:Q)</f>
        <v>0</v>
      </c>
      <c r="P160" s="11">
        <f>SUMIF(Jarní_maraton!B:B,B160,Jarní_maraton!S:S)</f>
        <v>0</v>
      </c>
      <c r="Q160" s="11">
        <f>SUMIF(Jarní_maraton!B:B,B160,Jarní_maraton!A:A)</f>
        <v>0</v>
      </c>
      <c r="R160" s="12">
        <f>SUMIF(Máj_maraton!B:B,B160,Máj_maraton!Q:Q)</f>
        <v>0</v>
      </c>
      <c r="S160" s="7">
        <f>SUMIF(Máj_maraton!B:B,B160,Máj_maraton!S:S)</f>
        <v>0</v>
      </c>
      <c r="T160" s="7">
        <f>SUMIF(Máj_maraton!B:B,B160,Máj_maraton!A:A)</f>
        <v>0</v>
      </c>
      <c r="U160" s="13">
        <f>SUMIF(Letní_maraton!B:B,B160,Letní_maraton!Q:Q)</f>
        <v>0</v>
      </c>
      <c r="V160" s="11">
        <f>SUMIF(Letní_maraton!B:B,B160,Letní_maraton!S:S)</f>
        <v>0</v>
      </c>
      <c r="W160" s="11">
        <f>SUMIF(Letní_maraton!B:B,B160,Letní_maraton!A:A)</f>
        <v>0</v>
      </c>
      <c r="X160" s="8">
        <f>SUMIF(Podzimní_maraton!B:B,B160,Podzimní_maraton!Q:Q)</f>
        <v>0</v>
      </c>
      <c r="Y160" s="7">
        <f>SUMIF(Podzimní_maraton!B:B,B160,Podzimní_maraton!S:S)</f>
        <v>0</v>
      </c>
      <c r="Z160" s="7">
        <f>SUMIF(Podzimní_maraton!B:B,B160,Podzimní_maraton!A:A)</f>
        <v>0</v>
      </c>
      <c r="AA160" s="13">
        <f>SUMIF(Říjen_maraton!B:B,B160,Říjen_maraton!Q:Q)</f>
        <v>0</v>
      </c>
      <c r="AB160" s="11">
        <f>SUMIF(Říjen_maraton!B:B,B160,Říjen_maraton!S:S)</f>
        <v>0</v>
      </c>
      <c r="AC160" s="11">
        <f>SUMIF(Říjen_maraton!B:B,B160,Říjen_maraton!A:A)</f>
        <v>0</v>
      </c>
    </row>
    <row r="161" spans="1:29" ht="15">
      <c r="A161" s="5">
        <f>_xlfn.RANK.EQ(J161,J:J,0)</f>
        <v>10</v>
      </c>
      <c r="F161" s="7">
        <f>COUNTIF(Jarní_maraton!B:B,B161)+COUNTIF(Máj_maraton!B:B,B161)+COUNTIF(Letní_maraton!B:B,B161)+COUNTIF(Podzimní_maraton!B:B,B161)+COUNTIF(Říjen_maraton!B:B,B161)</f>
        <v>0</v>
      </c>
      <c r="G161" s="7">
        <f>SUMIF(Jarní_maraton!B:B,B161,Jarní_maraton!M:M)+SUMIF(Máj_maraton!B:B,B161,Máj_maraton!M:M)+SUMIF(Letní_maraton!B:B,B161,Letní_maraton!M:M)+SUMIF(Podzimní_maraton!B:B,B161,Podzimní_maraton!M:M)+SUMIF(Říjen_maraton!B:B,B161,Říjen_maraton!M:M)</f>
        <v>0</v>
      </c>
      <c r="H161" s="8">
        <f>O161+R161+U161+X161+AA161</f>
        <v>0</v>
      </c>
      <c r="I161" s="9" t="e">
        <f>H161/G161</f>
        <v>#DIV/0!</v>
      </c>
      <c r="J161" s="5">
        <f>P161+S161+V161+Y161+AB161</f>
        <v>0</v>
      </c>
      <c r="K161" s="7">
        <f>SUMIF(Jarní_maraton!B:B,B161,Jarní_maraton!G:G)+SUMIF(Máj_maraton!B:B,B161,Máj_maraton!G:G)+SUMIF(Letní_maraton!B:B,B161,Letní_maraton!G:G)+SUMIF(Podzimní_maraton!B:B,B161,Podzimní_maraton!G:G)+SUMIF(Říjen_maraton!B:B,B161,Říjen_maraton!G:G)</f>
        <v>0</v>
      </c>
      <c r="L161" s="7">
        <f>SUMIF(Jarní_maraton!B:B,B161,Jarní_maraton!H:H)+SUMIF(Máj_maraton!B:B,B161,Máj_maraton!H:H)+SUMIF(Letní_maraton!B:B,B161,Letní_maraton!H:H)+SUMIF(Podzimní_maraton!B:B,B161,Podzimní_maraton!H:H)+SUMIF(Říjen_maraton!B:B,B161,Říjen_maraton!H:H)</f>
        <v>0</v>
      </c>
      <c r="M161" s="7">
        <f>SUMIF(Jarní_maraton!B:B,B161,Jarní_maraton!I:I)+SUMIF(Máj_maraton!B:B,B161,Máj_maraton!I:I)+SUMIF(Letní_maraton!B:B,B161,Letní_maraton!I:I)+SUMIF(Podzimní_maraton!B:B,B161,Podzimní_maraton!I:I)+SUMIF(Říjen_maraton!B:B,B161,Říjen_maraton!I:I)</f>
        <v>0</v>
      </c>
      <c r="N161" s="7">
        <f>SUMIF(Jarní_maraton!B:B,B161,Jarní_maraton!J:J)+SUMIF(Máj_maraton!B:B,B161,Máj_maraton!J:J)+SUMIF(Letní_maraton!B:B,B161,Letní_maraton!J:J)+SUMIF(Podzimní_maraton!B:B,B161,Podzimní_maraton!J:J)+SUMIF(Říjen_maraton!B:B,B161,Říjen_maraton!J:J)</f>
        <v>0</v>
      </c>
      <c r="O161" s="10">
        <f>SUMIF(Jarní_maraton!B:B,B161,Jarní_maraton!Q:Q)</f>
        <v>0</v>
      </c>
      <c r="P161" s="11">
        <f>SUMIF(Jarní_maraton!B:B,B161,Jarní_maraton!S:S)</f>
        <v>0</v>
      </c>
      <c r="Q161" s="11">
        <f>SUMIF(Jarní_maraton!B:B,B161,Jarní_maraton!A:A)</f>
        <v>0</v>
      </c>
      <c r="R161" s="12">
        <f>SUMIF(Máj_maraton!B:B,B161,Máj_maraton!Q:Q)</f>
        <v>0</v>
      </c>
      <c r="S161" s="7">
        <f>SUMIF(Máj_maraton!B:B,B161,Máj_maraton!S:S)</f>
        <v>0</v>
      </c>
      <c r="T161" s="7">
        <f>SUMIF(Máj_maraton!B:B,B161,Máj_maraton!A:A)</f>
        <v>0</v>
      </c>
      <c r="U161" s="13">
        <f>SUMIF(Letní_maraton!B:B,B161,Letní_maraton!Q:Q)</f>
        <v>0</v>
      </c>
      <c r="V161" s="11">
        <f>SUMIF(Letní_maraton!B:B,B161,Letní_maraton!S:S)</f>
        <v>0</v>
      </c>
      <c r="W161" s="11">
        <f>SUMIF(Letní_maraton!B:B,B161,Letní_maraton!A:A)</f>
        <v>0</v>
      </c>
      <c r="X161" s="8">
        <f>SUMIF(Podzimní_maraton!B:B,B161,Podzimní_maraton!Q:Q)</f>
        <v>0</v>
      </c>
      <c r="Y161" s="7">
        <f>SUMIF(Podzimní_maraton!B:B,B161,Podzimní_maraton!S:S)</f>
        <v>0</v>
      </c>
      <c r="Z161" s="7">
        <f>SUMIF(Podzimní_maraton!B:B,B161,Podzimní_maraton!A:A)</f>
        <v>0</v>
      </c>
      <c r="AA161" s="13">
        <f>SUMIF(Říjen_maraton!B:B,B161,Říjen_maraton!Q:Q)</f>
        <v>0</v>
      </c>
      <c r="AB161" s="11">
        <f>SUMIF(Říjen_maraton!B:B,B161,Říjen_maraton!S:S)</f>
        <v>0</v>
      </c>
      <c r="AC161" s="11">
        <f>SUMIF(Říjen_maraton!B:B,B161,Říjen_maraton!A:A)</f>
        <v>0</v>
      </c>
    </row>
    <row r="162" spans="1:29" ht="15">
      <c r="A162" s="5">
        <f>_xlfn.RANK.EQ(J162,J:J,0)</f>
        <v>10</v>
      </c>
      <c r="F162" s="7">
        <f>COUNTIF(Jarní_maraton!B:B,B162)+COUNTIF(Máj_maraton!B:B,B162)+COUNTIF(Letní_maraton!B:B,B162)+COUNTIF(Podzimní_maraton!B:B,B162)+COUNTIF(Říjen_maraton!B:B,B162)</f>
        <v>0</v>
      </c>
      <c r="G162" s="7">
        <f>SUMIF(Jarní_maraton!B:B,B162,Jarní_maraton!M:M)+SUMIF(Máj_maraton!B:B,B162,Máj_maraton!M:M)+SUMIF(Letní_maraton!B:B,B162,Letní_maraton!M:M)+SUMIF(Podzimní_maraton!B:B,B162,Podzimní_maraton!M:M)+SUMIF(Říjen_maraton!B:B,B162,Říjen_maraton!M:M)</f>
        <v>0</v>
      </c>
      <c r="H162" s="8">
        <f>O162+R162+U162+X162+AA162</f>
        <v>0</v>
      </c>
      <c r="I162" s="9" t="e">
        <f>H162/G162</f>
        <v>#DIV/0!</v>
      </c>
      <c r="J162" s="5">
        <f>P162+S162+V162+Y162+AB162</f>
        <v>0</v>
      </c>
      <c r="K162" s="7">
        <f>SUMIF(Jarní_maraton!B:B,B162,Jarní_maraton!G:G)+SUMIF(Máj_maraton!B:B,B162,Máj_maraton!G:G)+SUMIF(Letní_maraton!B:B,B162,Letní_maraton!G:G)+SUMIF(Podzimní_maraton!B:B,B162,Podzimní_maraton!G:G)+SUMIF(Říjen_maraton!B:B,B162,Říjen_maraton!G:G)</f>
        <v>0</v>
      </c>
      <c r="L162" s="7">
        <f>SUMIF(Jarní_maraton!B:B,B162,Jarní_maraton!H:H)+SUMIF(Máj_maraton!B:B,B162,Máj_maraton!H:H)+SUMIF(Letní_maraton!B:B,B162,Letní_maraton!H:H)+SUMIF(Podzimní_maraton!B:B,B162,Podzimní_maraton!H:H)+SUMIF(Říjen_maraton!B:B,B162,Říjen_maraton!H:H)</f>
        <v>0</v>
      </c>
      <c r="M162" s="7">
        <f>SUMIF(Jarní_maraton!B:B,B162,Jarní_maraton!I:I)+SUMIF(Máj_maraton!B:B,B162,Máj_maraton!I:I)+SUMIF(Letní_maraton!B:B,B162,Letní_maraton!I:I)+SUMIF(Podzimní_maraton!B:B,B162,Podzimní_maraton!I:I)+SUMIF(Říjen_maraton!B:B,B162,Říjen_maraton!I:I)</f>
        <v>0</v>
      </c>
      <c r="N162" s="7">
        <f>SUMIF(Jarní_maraton!B:B,B162,Jarní_maraton!J:J)+SUMIF(Máj_maraton!B:B,B162,Máj_maraton!J:J)+SUMIF(Letní_maraton!B:B,B162,Letní_maraton!J:J)+SUMIF(Podzimní_maraton!B:B,B162,Podzimní_maraton!J:J)+SUMIF(Říjen_maraton!B:B,B162,Říjen_maraton!J:J)</f>
        <v>0</v>
      </c>
      <c r="O162" s="10">
        <f>SUMIF(Jarní_maraton!B:B,B162,Jarní_maraton!Q:Q)</f>
        <v>0</v>
      </c>
      <c r="P162" s="11">
        <f>SUMIF(Jarní_maraton!B:B,B162,Jarní_maraton!S:S)</f>
        <v>0</v>
      </c>
      <c r="Q162" s="11">
        <f>SUMIF(Jarní_maraton!B:B,B162,Jarní_maraton!A:A)</f>
        <v>0</v>
      </c>
      <c r="R162" s="12">
        <f>SUMIF(Máj_maraton!B:B,B162,Máj_maraton!Q:Q)</f>
        <v>0</v>
      </c>
      <c r="S162" s="7">
        <f>SUMIF(Máj_maraton!B:B,B162,Máj_maraton!S:S)</f>
        <v>0</v>
      </c>
      <c r="T162" s="7">
        <f>SUMIF(Máj_maraton!B:B,B162,Máj_maraton!A:A)</f>
        <v>0</v>
      </c>
      <c r="U162" s="13">
        <f>SUMIF(Letní_maraton!B:B,B162,Letní_maraton!Q:Q)</f>
        <v>0</v>
      </c>
      <c r="V162" s="11">
        <f>SUMIF(Letní_maraton!B:B,B162,Letní_maraton!S:S)</f>
        <v>0</v>
      </c>
      <c r="W162" s="11">
        <f>SUMIF(Letní_maraton!B:B,B162,Letní_maraton!A:A)</f>
        <v>0</v>
      </c>
      <c r="X162" s="8">
        <f>SUMIF(Podzimní_maraton!B:B,B162,Podzimní_maraton!Q:Q)</f>
        <v>0</v>
      </c>
      <c r="Y162" s="7">
        <f>SUMIF(Podzimní_maraton!B:B,B162,Podzimní_maraton!S:S)</f>
        <v>0</v>
      </c>
      <c r="Z162" s="7">
        <f>SUMIF(Podzimní_maraton!B:B,B162,Podzimní_maraton!A:A)</f>
        <v>0</v>
      </c>
      <c r="AA162" s="13">
        <f>SUMIF(Říjen_maraton!B:B,B162,Říjen_maraton!Q:Q)</f>
        <v>0</v>
      </c>
      <c r="AB162" s="11">
        <f>SUMIF(Říjen_maraton!B:B,B162,Říjen_maraton!S:S)</f>
        <v>0</v>
      </c>
      <c r="AC162" s="11">
        <f>SUMIF(Říjen_maraton!B:B,B162,Říjen_maraton!A:A)</f>
        <v>0</v>
      </c>
    </row>
    <row r="163" spans="1:29" ht="15">
      <c r="A163" s="5">
        <f>_xlfn.RANK.EQ(J163,J:J,0)</f>
        <v>10</v>
      </c>
      <c r="F163" s="7">
        <f>COUNTIF(Jarní_maraton!B:B,B163)+COUNTIF(Máj_maraton!B:B,B163)+COUNTIF(Letní_maraton!B:B,B163)+COUNTIF(Podzimní_maraton!B:B,B163)+COUNTIF(Říjen_maraton!B:B,B163)</f>
        <v>0</v>
      </c>
      <c r="G163" s="7">
        <f>SUMIF(Jarní_maraton!B:B,B163,Jarní_maraton!M:M)+SUMIF(Máj_maraton!B:B,B163,Máj_maraton!M:M)+SUMIF(Letní_maraton!B:B,B163,Letní_maraton!M:M)+SUMIF(Podzimní_maraton!B:B,B163,Podzimní_maraton!M:M)+SUMIF(Říjen_maraton!B:B,B163,Říjen_maraton!M:M)</f>
        <v>0</v>
      </c>
      <c r="H163" s="8">
        <f>O163+R163+U163+X163+AA163</f>
        <v>0</v>
      </c>
      <c r="I163" s="9" t="e">
        <f>H163/G163</f>
        <v>#DIV/0!</v>
      </c>
      <c r="J163" s="5">
        <f>P163+S163+V163+Y163+AB163</f>
        <v>0</v>
      </c>
      <c r="K163" s="7">
        <f>SUMIF(Jarní_maraton!B:B,B163,Jarní_maraton!G:G)+SUMIF(Máj_maraton!B:B,B163,Máj_maraton!G:G)+SUMIF(Letní_maraton!B:B,B163,Letní_maraton!G:G)+SUMIF(Podzimní_maraton!B:B,B163,Podzimní_maraton!G:G)+SUMIF(Říjen_maraton!B:B,B163,Říjen_maraton!G:G)</f>
        <v>0</v>
      </c>
      <c r="L163" s="7">
        <f>SUMIF(Jarní_maraton!B:B,B163,Jarní_maraton!H:H)+SUMIF(Máj_maraton!B:B,B163,Máj_maraton!H:H)+SUMIF(Letní_maraton!B:B,B163,Letní_maraton!H:H)+SUMIF(Podzimní_maraton!B:B,B163,Podzimní_maraton!H:H)+SUMIF(Říjen_maraton!B:B,B163,Říjen_maraton!H:H)</f>
        <v>0</v>
      </c>
      <c r="M163" s="7">
        <f>SUMIF(Jarní_maraton!B:B,B163,Jarní_maraton!I:I)+SUMIF(Máj_maraton!B:B,B163,Máj_maraton!I:I)+SUMIF(Letní_maraton!B:B,B163,Letní_maraton!I:I)+SUMIF(Podzimní_maraton!B:B,B163,Podzimní_maraton!I:I)+SUMIF(Říjen_maraton!B:B,B163,Říjen_maraton!I:I)</f>
        <v>0</v>
      </c>
      <c r="N163" s="7">
        <f>SUMIF(Jarní_maraton!B:B,B163,Jarní_maraton!J:J)+SUMIF(Máj_maraton!B:B,B163,Máj_maraton!J:J)+SUMIF(Letní_maraton!B:B,B163,Letní_maraton!J:J)+SUMIF(Podzimní_maraton!B:B,B163,Podzimní_maraton!J:J)+SUMIF(Říjen_maraton!B:B,B163,Říjen_maraton!J:J)</f>
        <v>0</v>
      </c>
      <c r="O163" s="10">
        <f>SUMIF(Jarní_maraton!B:B,B163,Jarní_maraton!Q:Q)</f>
        <v>0</v>
      </c>
      <c r="P163" s="11">
        <f>SUMIF(Jarní_maraton!B:B,B163,Jarní_maraton!S:S)</f>
        <v>0</v>
      </c>
      <c r="Q163" s="11">
        <f>SUMIF(Jarní_maraton!B:B,B163,Jarní_maraton!A:A)</f>
        <v>0</v>
      </c>
      <c r="R163" s="12">
        <f>SUMIF(Máj_maraton!B:B,B163,Máj_maraton!Q:Q)</f>
        <v>0</v>
      </c>
      <c r="S163" s="7">
        <f>SUMIF(Máj_maraton!B:B,B163,Máj_maraton!S:S)</f>
        <v>0</v>
      </c>
      <c r="T163" s="7">
        <f>SUMIF(Máj_maraton!B:B,B163,Máj_maraton!A:A)</f>
        <v>0</v>
      </c>
      <c r="U163" s="13">
        <f>SUMIF(Letní_maraton!B:B,B163,Letní_maraton!Q:Q)</f>
        <v>0</v>
      </c>
      <c r="V163" s="11">
        <f>SUMIF(Letní_maraton!B:B,B163,Letní_maraton!S:S)</f>
        <v>0</v>
      </c>
      <c r="W163" s="11">
        <f>SUMIF(Letní_maraton!B:B,B163,Letní_maraton!A:A)</f>
        <v>0</v>
      </c>
      <c r="X163" s="8">
        <f>SUMIF(Podzimní_maraton!B:B,B163,Podzimní_maraton!Q:Q)</f>
        <v>0</v>
      </c>
      <c r="Y163" s="7">
        <f>SUMIF(Podzimní_maraton!B:B,B163,Podzimní_maraton!S:S)</f>
        <v>0</v>
      </c>
      <c r="Z163" s="7">
        <f>SUMIF(Podzimní_maraton!B:B,B163,Podzimní_maraton!A:A)</f>
        <v>0</v>
      </c>
      <c r="AA163" s="13">
        <f>SUMIF(Říjen_maraton!B:B,B163,Říjen_maraton!Q:Q)</f>
        <v>0</v>
      </c>
      <c r="AB163" s="11">
        <f>SUMIF(Říjen_maraton!B:B,B163,Říjen_maraton!S:S)</f>
        <v>0</v>
      </c>
      <c r="AC163" s="11">
        <f>SUMIF(Říjen_maraton!B:B,B163,Říjen_maraton!A:A)</f>
        <v>0</v>
      </c>
    </row>
    <row r="164" spans="1:29" ht="15">
      <c r="A164" s="5">
        <f>_xlfn.RANK.EQ(J164,J:J,0)</f>
        <v>10</v>
      </c>
      <c r="F164" s="7">
        <f>COUNTIF(Jarní_maraton!B:B,B164)+COUNTIF(Máj_maraton!B:B,B164)+COUNTIF(Letní_maraton!B:B,B164)+COUNTIF(Podzimní_maraton!B:B,B164)+COUNTIF(Říjen_maraton!B:B,B164)</f>
        <v>0</v>
      </c>
      <c r="G164" s="7">
        <f>SUMIF(Jarní_maraton!B:B,B164,Jarní_maraton!M:M)+SUMIF(Máj_maraton!B:B,B164,Máj_maraton!M:M)+SUMIF(Letní_maraton!B:B,B164,Letní_maraton!M:M)+SUMIF(Podzimní_maraton!B:B,B164,Podzimní_maraton!M:M)+SUMIF(Říjen_maraton!B:B,B164,Říjen_maraton!M:M)</f>
        <v>0</v>
      </c>
      <c r="H164" s="8">
        <f>O164+R164+U164+X164+AA164</f>
        <v>0</v>
      </c>
      <c r="I164" s="9" t="e">
        <f>H164/G164</f>
        <v>#DIV/0!</v>
      </c>
      <c r="J164" s="5">
        <f>P164+S164+V164+Y164+AB164</f>
        <v>0</v>
      </c>
      <c r="K164" s="7">
        <f>SUMIF(Jarní_maraton!B:B,B164,Jarní_maraton!G:G)+SUMIF(Máj_maraton!B:B,B164,Máj_maraton!G:G)+SUMIF(Letní_maraton!B:B,B164,Letní_maraton!G:G)+SUMIF(Podzimní_maraton!B:B,B164,Podzimní_maraton!G:G)+SUMIF(Říjen_maraton!B:B,B164,Říjen_maraton!G:G)</f>
        <v>0</v>
      </c>
      <c r="L164" s="7">
        <f>SUMIF(Jarní_maraton!B:B,B164,Jarní_maraton!H:H)+SUMIF(Máj_maraton!B:B,B164,Máj_maraton!H:H)+SUMIF(Letní_maraton!B:B,B164,Letní_maraton!H:H)+SUMIF(Podzimní_maraton!B:B,B164,Podzimní_maraton!H:H)+SUMIF(Říjen_maraton!B:B,B164,Říjen_maraton!H:H)</f>
        <v>0</v>
      </c>
      <c r="M164" s="7">
        <f>SUMIF(Jarní_maraton!B:B,B164,Jarní_maraton!I:I)+SUMIF(Máj_maraton!B:B,B164,Máj_maraton!I:I)+SUMIF(Letní_maraton!B:B,B164,Letní_maraton!I:I)+SUMIF(Podzimní_maraton!B:B,B164,Podzimní_maraton!I:I)+SUMIF(Říjen_maraton!B:B,B164,Říjen_maraton!I:I)</f>
        <v>0</v>
      </c>
      <c r="N164" s="7">
        <f>SUMIF(Jarní_maraton!B:B,B164,Jarní_maraton!J:J)+SUMIF(Máj_maraton!B:B,B164,Máj_maraton!J:J)+SUMIF(Letní_maraton!B:B,B164,Letní_maraton!J:J)+SUMIF(Podzimní_maraton!B:B,B164,Podzimní_maraton!J:J)+SUMIF(Říjen_maraton!B:B,B164,Říjen_maraton!J:J)</f>
        <v>0</v>
      </c>
      <c r="O164" s="10">
        <f>SUMIF(Jarní_maraton!B:B,B164,Jarní_maraton!Q:Q)</f>
        <v>0</v>
      </c>
      <c r="P164" s="11">
        <f>SUMIF(Jarní_maraton!B:B,B164,Jarní_maraton!S:S)</f>
        <v>0</v>
      </c>
      <c r="Q164" s="11">
        <f>SUMIF(Jarní_maraton!B:B,B164,Jarní_maraton!A:A)</f>
        <v>0</v>
      </c>
      <c r="R164" s="12">
        <f>SUMIF(Máj_maraton!B:B,B164,Máj_maraton!Q:Q)</f>
        <v>0</v>
      </c>
      <c r="S164" s="7">
        <f>SUMIF(Máj_maraton!B:B,B164,Máj_maraton!S:S)</f>
        <v>0</v>
      </c>
      <c r="T164" s="7">
        <f>SUMIF(Máj_maraton!B:B,B164,Máj_maraton!A:A)</f>
        <v>0</v>
      </c>
      <c r="U164" s="13">
        <f>SUMIF(Letní_maraton!B:B,B164,Letní_maraton!Q:Q)</f>
        <v>0</v>
      </c>
      <c r="V164" s="11">
        <f>SUMIF(Letní_maraton!B:B,B164,Letní_maraton!S:S)</f>
        <v>0</v>
      </c>
      <c r="W164" s="11">
        <f>SUMIF(Letní_maraton!B:B,B164,Letní_maraton!A:A)</f>
        <v>0</v>
      </c>
      <c r="X164" s="8">
        <f>SUMIF(Podzimní_maraton!B:B,B164,Podzimní_maraton!Q:Q)</f>
        <v>0</v>
      </c>
      <c r="Y164" s="7">
        <f>SUMIF(Podzimní_maraton!B:B,B164,Podzimní_maraton!S:S)</f>
        <v>0</v>
      </c>
      <c r="Z164" s="7">
        <f>SUMIF(Podzimní_maraton!B:B,B164,Podzimní_maraton!A:A)</f>
        <v>0</v>
      </c>
      <c r="AA164" s="13">
        <f>SUMIF(Říjen_maraton!B:B,B164,Říjen_maraton!Q:Q)</f>
        <v>0</v>
      </c>
      <c r="AB164" s="11">
        <f>SUMIF(Říjen_maraton!B:B,B164,Říjen_maraton!S:S)</f>
        <v>0</v>
      </c>
      <c r="AC164" s="11">
        <f>SUMIF(Říjen_maraton!B:B,B164,Říjen_maraton!A:A)</f>
        <v>0</v>
      </c>
    </row>
    <row r="165" spans="1:29" ht="15">
      <c r="A165" s="5">
        <f>_xlfn.RANK.EQ(J165,J:J,0)</f>
        <v>10</v>
      </c>
      <c r="F165" s="7">
        <f>COUNTIF(Jarní_maraton!B:B,B165)+COUNTIF(Máj_maraton!B:B,B165)+COUNTIF(Letní_maraton!B:B,B165)+COUNTIF(Podzimní_maraton!B:B,B165)+COUNTIF(Říjen_maraton!B:B,B165)</f>
        <v>0</v>
      </c>
      <c r="G165" s="7">
        <f>SUMIF(Jarní_maraton!B:B,B165,Jarní_maraton!M:M)+SUMIF(Máj_maraton!B:B,B165,Máj_maraton!M:M)+SUMIF(Letní_maraton!B:B,B165,Letní_maraton!M:M)+SUMIF(Podzimní_maraton!B:B,B165,Podzimní_maraton!M:M)+SUMIF(Říjen_maraton!B:B,B165,Říjen_maraton!M:M)</f>
        <v>0</v>
      </c>
      <c r="H165" s="8">
        <f>O165+R165+U165+X165+AA165</f>
        <v>0</v>
      </c>
      <c r="I165" s="9" t="e">
        <f>H165/G165</f>
        <v>#DIV/0!</v>
      </c>
      <c r="J165" s="5">
        <f>P165+S165+V165+Y165+AB165</f>
        <v>0</v>
      </c>
      <c r="K165" s="7">
        <f>SUMIF(Jarní_maraton!B:B,B165,Jarní_maraton!G:G)+SUMIF(Máj_maraton!B:B,B165,Máj_maraton!G:G)+SUMIF(Letní_maraton!B:B,B165,Letní_maraton!G:G)+SUMIF(Podzimní_maraton!B:B,B165,Podzimní_maraton!G:G)+SUMIF(Říjen_maraton!B:B,B165,Říjen_maraton!G:G)</f>
        <v>0</v>
      </c>
      <c r="L165" s="7">
        <f>SUMIF(Jarní_maraton!B:B,B165,Jarní_maraton!H:H)+SUMIF(Máj_maraton!B:B,B165,Máj_maraton!H:H)+SUMIF(Letní_maraton!B:B,B165,Letní_maraton!H:H)+SUMIF(Podzimní_maraton!B:B,B165,Podzimní_maraton!H:H)+SUMIF(Říjen_maraton!B:B,B165,Říjen_maraton!H:H)</f>
        <v>0</v>
      </c>
      <c r="M165" s="7">
        <f>SUMIF(Jarní_maraton!B:B,B165,Jarní_maraton!I:I)+SUMIF(Máj_maraton!B:B,B165,Máj_maraton!I:I)+SUMIF(Letní_maraton!B:B,B165,Letní_maraton!I:I)+SUMIF(Podzimní_maraton!B:B,B165,Podzimní_maraton!I:I)+SUMIF(Říjen_maraton!B:B,B165,Říjen_maraton!I:I)</f>
        <v>0</v>
      </c>
      <c r="N165" s="7">
        <f>SUMIF(Jarní_maraton!B:B,B165,Jarní_maraton!J:J)+SUMIF(Máj_maraton!B:B,B165,Máj_maraton!J:J)+SUMIF(Letní_maraton!B:B,B165,Letní_maraton!J:J)+SUMIF(Podzimní_maraton!B:B,B165,Podzimní_maraton!J:J)+SUMIF(Říjen_maraton!B:B,B165,Říjen_maraton!J:J)</f>
        <v>0</v>
      </c>
      <c r="O165" s="10">
        <f>SUMIF(Jarní_maraton!B:B,B165,Jarní_maraton!Q:Q)</f>
        <v>0</v>
      </c>
      <c r="P165" s="11">
        <f>SUMIF(Jarní_maraton!B:B,B165,Jarní_maraton!S:S)</f>
        <v>0</v>
      </c>
      <c r="Q165" s="11">
        <f>SUMIF(Jarní_maraton!B:B,B165,Jarní_maraton!A:A)</f>
        <v>0</v>
      </c>
      <c r="R165" s="12">
        <f>SUMIF(Máj_maraton!B:B,B165,Máj_maraton!Q:Q)</f>
        <v>0</v>
      </c>
      <c r="S165" s="7">
        <f>SUMIF(Máj_maraton!B:B,B165,Máj_maraton!S:S)</f>
        <v>0</v>
      </c>
      <c r="T165" s="7">
        <f>SUMIF(Máj_maraton!B:B,B165,Máj_maraton!A:A)</f>
        <v>0</v>
      </c>
      <c r="U165" s="13">
        <f>SUMIF(Letní_maraton!B:B,B165,Letní_maraton!Q:Q)</f>
        <v>0</v>
      </c>
      <c r="V165" s="11">
        <f>SUMIF(Letní_maraton!B:B,B165,Letní_maraton!S:S)</f>
        <v>0</v>
      </c>
      <c r="W165" s="11">
        <f>SUMIF(Letní_maraton!B:B,B165,Letní_maraton!A:A)</f>
        <v>0</v>
      </c>
      <c r="X165" s="8">
        <f>SUMIF(Podzimní_maraton!B:B,B165,Podzimní_maraton!Q:Q)</f>
        <v>0</v>
      </c>
      <c r="Y165" s="7">
        <f>SUMIF(Podzimní_maraton!B:B,B165,Podzimní_maraton!S:S)</f>
        <v>0</v>
      </c>
      <c r="Z165" s="7">
        <f>SUMIF(Podzimní_maraton!B:B,B165,Podzimní_maraton!A:A)</f>
        <v>0</v>
      </c>
      <c r="AA165" s="13">
        <f>SUMIF(Říjen_maraton!B:B,B165,Říjen_maraton!Q:Q)</f>
        <v>0</v>
      </c>
      <c r="AB165" s="11">
        <f>SUMIF(Říjen_maraton!B:B,B165,Říjen_maraton!S:S)</f>
        <v>0</v>
      </c>
      <c r="AC165" s="11">
        <f>SUMIF(Říjen_maraton!B:B,B165,Říjen_maraton!A:A)</f>
        <v>0</v>
      </c>
    </row>
    <row r="166" spans="1:29" ht="15">
      <c r="A166" s="5">
        <f>_xlfn.RANK.EQ(J166,J:J,0)</f>
        <v>10</v>
      </c>
      <c r="F166" s="7">
        <f>COUNTIF(Jarní_maraton!B:B,B166)+COUNTIF(Máj_maraton!B:B,B166)+COUNTIF(Letní_maraton!B:B,B166)+COUNTIF(Podzimní_maraton!B:B,B166)+COUNTIF(Říjen_maraton!B:B,B166)</f>
        <v>0</v>
      </c>
      <c r="G166" s="7">
        <f>SUMIF(Jarní_maraton!B:B,B166,Jarní_maraton!M:M)+SUMIF(Máj_maraton!B:B,B166,Máj_maraton!M:M)+SUMIF(Letní_maraton!B:B,B166,Letní_maraton!M:M)+SUMIF(Podzimní_maraton!B:B,B166,Podzimní_maraton!M:M)+SUMIF(Říjen_maraton!B:B,B166,Říjen_maraton!M:M)</f>
        <v>0</v>
      </c>
      <c r="H166" s="8">
        <f>O166+R166+U166+X166+AA166</f>
        <v>0</v>
      </c>
      <c r="I166" s="9" t="e">
        <f>H166/G166</f>
        <v>#DIV/0!</v>
      </c>
      <c r="J166" s="5">
        <f>P166+S166+V166+Y166+AB166</f>
        <v>0</v>
      </c>
      <c r="K166" s="7">
        <f>SUMIF(Jarní_maraton!B:B,B166,Jarní_maraton!G:G)+SUMIF(Máj_maraton!B:B,B166,Máj_maraton!G:G)+SUMIF(Letní_maraton!B:B,B166,Letní_maraton!G:G)+SUMIF(Podzimní_maraton!B:B,B166,Podzimní_maraton!G:G)+SUMIF(Říjen_maraton!B:B,B166,Říjen_maraton!G:G)</f>
        <v>0</v>
      </c>
      <c r="L166" s="7">
        <f>SUMIF(Jarní_maraton!B:B,B166,Jarní_maraton!H:H)+SUMIF(Máj_maraton!B:B,B166,Máj_maraton!H:H)+SUMIF(Letní_maraton!B:B,B166,Letní_maraton!H:H)+SUMIF(Podzimní_maraton!B:B,B166,Podzimní_maraton!H:H)+SUMIF(Říjen_maraton!B:B,B166,Říjen_maraton!H:H)</f>
        <v>0</v>
      </c>
      <c r="M166" s="7">
        <f>SUMIF(Jarní_maraton!B:B,B166,Jarní_maraton!I:I)+SUMIF(Máj_maraton!B:B,B166,Máj_maraton!I:I)+SUMIF(Letní_maraton!B:B,B166,Letní_maraton!I:I)+SUMIF(Podzimní_maraton!B:B,B166,Podzimní_maraton!I:I)+SUMIF(Říjen_maraton!B:B,B166,Říjen_maraton!I:I)</f>
        <v>0</v>
      </c>
      <c r="N166" s="7">
        <f>SUMIF(Jarní_maraton!B:B,B166,Jarní_maraton!J:J)+SUMIF(Máj_maraton!B:B,B166,Máj_maraton!J:J)+SUMIF(Letní_maraton!B:B,B166,Letní_maraton!J:J)+SUMIF(Podzimní_maraton!B:B,B166,Podzimní_maraton!J:J)+SUMIF(Říjen_maraton!B:B,B166,Říjen_maraton!J:J)</f>
        <v>0</v>
      </c>
      <c r="O166" s="10">
        <f>SUMIF(Jarní_maraton!B:B,B166,Jarní_maraton!Q:Q)</f>
        <v>0</v>
      </c>
      <c r="P166" s="11">
        <f>SUMIF(Jarní_maraton!B:B,B166,Jarní_maraton!S:S)</f>
        <v>0</v>
      </c>
      <c r="Q166" s="11">
        <f>SUMIF(Jarní_maraton!B:B,B166,Jarní_maraton!A:A)</f>
        <v>0</v>
      </c>
      <c r="R166" s="12">
        <f>SUMIF(Máj_maraton!B:B,B166,Máj_maraton!Q:Q)</f>
        <v>0</v>
      </c>
      <c r="S166" s="7">
        <f>SUMIF(Máj_maraton!B:B,B166,Máj_maraton!S:S)</f>
        <v>0</v>
      </c>
      <c r="T166" s="7">
        <f>SUMIF(Máj_maraton!B:B,B166,Máj_maraton!A:A)</f>
        <v>0</v>
      </c>
      <c r="U166" s="13">
        <f>SUMIF(Letní_maraton!B:B,B166,Letní_maraton!Q:Q)</f>
        <v>0</v>
      </c>
      <c r="V166" s="11">
        <f>SUMIF(Letní_maraton!B:B,B166,Letní_maraton!S:S)</f>
        <v>0</v>
      </c>
      <c r="W166" s="11">
        <f>SUMIF(Letní_maraton!B:B,B166,Letní_maraton!A:A)</f>
        <v>0</v>
      </c>
      <c r="X166" s="8">
        <f>SUMIF(Podzimní_maraton!B:B,B166,Podzimní_maraton!Q:Q)</f>
        <v>0</v>
      </c>
      <c r="Y166" s="7">
        <f>SUMIF(Podzimní_maraton!B:B,B166,Podzimní_maraton!S:S)</f>
        <v>0</v>
      </c>
      <c r="Z166" s="7">
        <f>SUMIF(Podzimní_maraton!B:B,B166,Podzimní_maraton!A:A)</f>
        <v>0</v>
      </c>
      <c r="AA166" s="13">
        <f>SUMIF(Říjen_maraton!B:B,B166,Říjen_maraton!Q:Q)</f>
        <v>0</v>
      </c>
      <c r="AB166" s="11">
        <f>SUMIF(Říjen_maraton!B:B,B166,Říjen_maraton!S:S)</f>
        <v>0</v>
      </c>
      <c r="AC166" s="11">
        <f>SUMIF(Říjen_maraton!B:B,B166,Říjen_maraton!A:A)</f>
        <v>0</v>
      </c>
    </row>
    <row r="167" spans="1:29" ht="15">
      <c r="A167" s="5">
        <f>_xlfn.RANK.EQ(J167,J:J,0)</f>
        <v>10</v>
      </c>
      <c r="F167" s="7">
        <f>COUNTIF(Jarní_maraton!B:B,B167)+COUNTIF(Máj_maraton!B:B,B167)+COUNTIF(Letní_maraton!B:B,B167)+COUNTIF(Podzimní_maraton!B:B,B167)+COUNTIF(Říjen_maraton!B:B,B167)</f>
        <v>0</v>
      </c>
      <c r="G167" s="7">
        <f>SUMIF(Jarní_maraton!B:B,B167,Jarní_maraton!M:M)+SUMIF(Máj_maraton!B:B,B167,Máj_maraton!M:M)+SUMIF(Letní_maraton!B:B,B167,Letní_maraton!M:M)+SUMIF(Podzimní_maraton!B:B,B167,Podzimní_maraton!M:M)+SUMIF(Říjen_maraton!B:B,B167,Říjen_maraton!M:M)</f>
        <v>0</v>
      </c>
      <c r="H167" s="8">
        <f>O167+R167+U167+X167+AA167</f>
        <v>0</v>
      </c>
      <c r="I167" s="9" t="e">
        <f>H167/G167</f>
        <v>#DIV/0!</v>
      </c>
      <c r="J167" s="5">
        <f>P167+S167+V167+Y167+AB167</f>
        <v>0</v>
      </c>
      <c r="K167" s="7">
        <f>SUMIF(Jarní_maraton!B:B,B167,Jarní_maraton!G:G)+SUMIF(Máj_maraton!B:B,B167,Máj_maraton!G:G)+SUMIF(Letní_maraton!B:B,B167,Letní_maraton!G:G)+SUMIF(Podzimní_maraton!B:B,B167,Podzimní_maraton!G:G)+SUMIF(Říjen_maraton!B:B,B167,Říjen_maraton!G:G)</f>
        <v>0</v>
      </c>
      <c r="L167" s="7">
        <f>SUMIF(Jarní_maraton!B:B,B167,Jarní_maraton!H:H)+SUMIF(Máj_maraton!B:B,B167,Máj_maraton!H:H)+SUMIF(Letní_maraton!B:B,B167,Letní_maraton!H:H)+SUMIF(Podzimní_maraton!B:B,B167,Podzimní_maraton!H:H)+SUMIF(Říjen_maraton!B:B,B167,Říjen_maraton!H:H)</f>
        <v>0</v>
      </c>
      <c r="M167" s="7">
        <f>SUMIF(Jarní_maraton!B:B,B167,Jarní_maraton!I:I)+SUMIF(Máj_maraton!B:B,B167,Máj_maraton!I:I)+SUMIF(Letní_maraton!B:B,B167,Letní_maraton!I:I)+SUMIF(Podzimní_maraton!B:B,B167,Podzimní_maraton!I:I)+SUMIF(Říjen_maraton!B:B,B167,Říjen_maraton!I:I)</f>
        <v>0</v>
      </c>
      <c r="N167" s="7">
        <f>SUMIF(Jarní_maraton!B:B,B167,Jarní_maraton!J:J)+SUMIF(Máj_maraton!B:B,B167,Máj_maraton!J:J)+SUMIF(Letní_maraton!B:B,B167,Letní_maraton!J:J)+SUMIF(Podzimní_maraton!B:B,B167,Podzimní_maraton!J:J)+SUMIF(Říjen_maraton!B:B,B167,Říjen_maraton!J:J)</f>
        <v>0</v>
      </c>
      <c r="O167" s="10">
        <f>SUMIF(Jarní_maraton!B:B,B167,Jarní_maraton!Q:Q)</f>
        <v>0</v>
      </c>
      <c r="P167" s="11">
        <f>SUMIF(Jarní_maraton!B:B,B167,Jarní_maraton!S:S)</f>
        <v>0</v>
      </c>
      <c r="Q167" s="11">
        <f>SUMIF(Jarní_maraton!B:B,B167,Jarní_maraton!A:A)</f>
        <v>0</v>
      </c>
      <c r="R167" s="12">
        <f>SUMIF(Máj_maraton!B:B,B167,Máj_maraton!Q:Q)</f>
        <v>0</v>
      </c>
      <c r="S167" s="7">
        <f>SUMIF(Máj_maraton!B:B,B167,Máj_maraton!S:S)</f>
        <v>0</v>
      </c>
      <c r="T167" s="7">
        <f>SUMIF(Máj_maraton!B:B,B167,Máj_maraton!A:A)</f>
        <v>0</v>
      </c>
      <c r="U167" s="13">
        <f>SUMIF(Letní_maraton!B:B,B167,Letní_maraton!Q:Q)</f>
        <v>0</v>
      </c>
      <c r="V167" s="11">
        <f>SUMIF(Letní_maraton!B:B,B167,Letní_maraton!S:S)</f>
        <v>0</v>
      </c>
      <c r="W167" s="11">
        <f>SUMIF(Letní_maraton!B:B,B167,Letní_maraton!A:A)</f>
        <v>0</v>
      </c>
      <c r="X167" s="8">
        <f>SUMIF(Podzimní_maraton!B:B,B167,Podzimní_maraton!Q:Q)</f>
        <v>0</v>
      </c>
      <c r="Y167" s="7">
        <f>SUMIF(Podzimní_maraton!B:B,B167,Podzimní_maraton!S:S)</f>
        <v>0</v>
      </c>
      <c r="Z167" s="7">
        <f>SUMIF(Podzimní_maraton!B:B,B167,Podzimní_maraton!A:A)</f>
        <v>0</v>
      </c>
      <c r="AA167" s="13">
        <f>SUMIF(Říjen_maraton!B:B,B167,Říjen_maraton!Q:Q)</f>
        <v>0</v>
      </c>
      <c r="AB167" s="11">
        <f>SUMIF(Říjen_maraton!B:B,B167,Říjen_maraton!S:S)</f>
        <v>0</v>
      </c>
      <c r="AC167" s="11">
        <f>SUMIF(Říjen_maraton!B:B,B167,Říjen_maraton!A:A)</f>
        <v>0</v>
      </c>
    </row>
    <row r="168" spans="1:29" ht="15">
      <c r="A168" s="5">
        <f>_xlfn.RANK.EQ(J168,J:J,0)</f>
        <v>10</v>
      </c>
      <c r="F168" s="7">
        <f>COUNTIF(Jarní_maraton!B:B,B168)+COUNTIF(Máj_maraton!B:B,B168)+COUNTIF(Letní_maraton!B:B,B168)+COUNTIF(Podzimní_maraton!B:B,B168)+COUNTIF(Říjen_maraton!B:B,B168)</f>
        <v>0</v>
      </c>
      <c r="G168" s="7">
        <f>SUMIF(Jarní_maraton!B:B,B168,Jarní_maraton!M:M)+SUMIF(Máj_maraton!B:B,B168,Máj_maraton!M:M)+SUMIF(Letní_maraton!B:B,B168,Letní_maraton!M:M)+SUMIF(Podzimní_maraton!B:B,B168,Podzimní_maraton!M:M)+SUMIF(Říjen_maraton!B:B,B168,Říjen_maraton!M:M)</f>
        <v>0</v>
      </c>
      <c r="H168" s="8">
        <f>O168+R168+U168+X168+AA168</f>
        <v>0</v>
      </c>
      <c r="I168" s="9" t="e">
        <f>H168/G168</f>
        <v>#DIV/0!</v>
      </c>
      <c r="J168" s="5">
        <f>P168+S168+V168+Y168+AB168</f>
        <v>0</v>
      </c>
      <c r="K168" s="7">
        <f>SUMIF(Jarní_maraton!B:B,B168,Jarní_maraton!G:G)+SUMIF(Máj_maraton!B:B,B168,Máj_maraton!G:G)+SUMIF(Letní_maraton!B:B,B168,Letní_maraton!G:G)+SUMIF(Podzimní_maraton!B:B,B168,Podzimní_maraton!G:G)+SUMIF(Říjen_maraton!B:B,B168,Říjen_maraton!G:G)</f>
        <v>0</v>
      </c>
      <c r="L168" s="7">
        <f>SUMIF(Jarní_maraton!B:B,B168,Jarní_maraton!H:H)+SUMIF(Máj_maraton!B:B,B168,Máj_maraton!H:H)+SUMIF(Letní_maraton!B:B,B168,Letní_maraton!H:H)+SUMIF(Podzimní_maraton!B:B,B168,Podzimní_maraton!H:H)+SUMIF(Říjen_maraton!B:B,B168,Říjen_maraton!H:H)</f>
        <v>0</v>
      </c>
      <c r="M168" s="7">
        <f>SUMIF(Jarní_maraton!B:B,B168,Jarní_maraton!I:I)+SUMIF(Máj_maraton!B:B,B168,Máj_maraton!I:I)+SUMIF(Letní_maraton!B:B,B168,Letní_maraton!I:I)+SUMIF(Podzimní_maraton!B:B,B168,Podzimní_maraton!I:I)+SUMIF(Říjen_maraton!B:B,B168,Říjen_maraton!I:I)</f>
        <v>0</v>
      </c>
      <c r="N168" s="7">
        <f>SUMIF(Jarní_maraton!B:B,B168,Jarní_maraton!J:J)+SUMIF(Máj_maraton!B:B,B168,Máj_maraton!J:J)+SUMIF(Letní_maraton!B:B,B168,Letní_maraton!J:J)+SUMIF(Podzimní_maraton!B:B,B168,Podzimní_maraton!J:J)+SUMIF(Říjen_maraton!B:B,B168,Říjen_maraton!J:J)</f>
        <v>0</v>
      </c>
      <c r="O168" s="10">
        <f>SUMIF(Jarní_maraton!B:B,B168,Jarní_maraton!Q:Q)</f>
        <v>0</v>
      </c>
      <c r="P168" s="11">
        <f>SUMIF(Jarní_maraton!B:B,B168,Jarní_maraton!S:S)</f>
        <v>0</v>
      </c>
      <c r="Q168" s="11">
        <f>SUMIF(Jarní_maraton!B:B,B168,Jarní_maraton!A:A)</f>
        <v>0</v>
      </c>
      <c r="R168" s="12">
        <f>SUMIF(Máj_maraton!B:B,B168,Máj_maraton!Q:Q)</f>
        <v>0</v>
      </c>
      <c r="S168" s="7">
        <f>SUMIF(Máj_maraton!B:B,B168,Máj_maraton!S:S)</f>
        <v>0</v>
      </c>
      <c r="T168" s="7">
        <f>SUMIF(Máj_maraton!B:B,B168,Máj_maraton!A:A)</f>
        <v>0</v>
      </c>
      <c r="U168" s="13">
        <f>SUMIF(Letní_maraton!B:B,B168,Letní_maraton!Q:Q)</f>
        <v>0</v>
      </c>
      <c r="V168" s="11">
        <f>SUMIF(Letní_maraton!B:B,B168,Letní_maraton!S:S)</f>
        <v>0</v>
      </c>
      <c r="W168" s="11">
        <f>SUMIF(Letní_maraton!B:B,B168,Letní_maraton!A:A)</f>
        <v>0</v>
      </c>
      <c r="X168" s="8">
        <f>SUMIF(Podzimní_maraton!B:B,B168,Podzimní_maraton!Q:Q)</f>
        <v>0</v>
      </c>
      <c r="Y168" s="7">
        <f>SUMIF(Podzimní_maraton!B:B,B168,Podzimní_maraton!S:S)</f>
        <v>0</v>
      </c>
      <c r="Z168" s="7">
        <f>SUMIF(Podzimní_maraton!B:B,B168,Podzimní_maraton!A:A)</f>
        <v>0</v>
      </c>
      <c r="AA168" s="13">
        <f>SUMIF(Říjen_maraton!B:B,B168,Říjen_maraton!Q:Q)</f>
        <v>0</v>
      </c>
      <c r="AB168" s="11">
        <f>SUMIF(Říjen_maraton!B:B,B168,Říjen_maraton!S:S)</f>
        <v>0</v>
      </c>
      <c r="AC168" s="11">
        <f>SUMIF(Říjen_maraton!B:B,B168,Říjen_maraton!A:A)</f>
        <v>0</v>
      </c>
    </row>
    <row r="169" spans="1:29" ht="15">
      <c r="A169" s="5">
        <f>_xlfn.RANK.EQ(J169,J:J,0)</f>
        <v>10</v>
      </c>
      <c r="F169" s="7">
        <f>COUNTIF(Jarní_maraton!B:B,B169)+COUNTIF(Máj_maraton!B:B,B169)+COUNTIF(Letní_maraton!B:B,B169)+COUNTIF(Podzimní_maraton!B:B,B169)+COUNTIF(Říjen_maraton!B:B,B169)</f>
        <v>0</v>
      </c>
      <c r="G169" s="7">
        <f>SUMIF(Jarní_maraton!B:B,B169,Jarní_maraton!M:M)+SUMIF(Máj_maraton!B:B,B169,Máj_maraton!M:M)+SUMIF(Letní_maraton!B:B,B169,Letní_maraton!M:M)+SUMIF(Podzimní_maraton!B:B,B169,Podzimní_maraton!M:M)+SUMIF(Říjen_maraton!B:B,B169,Říjen_maraton!M:M)</f>
        <v>0</v>
      </c>
      <c r="H169" s="8">
        <f>O169+R169+U169+X169+AA169</f>
        <v>0</v>
      </c>
      <c r="I169" s="9" t="e">
        <f>H169/G169</f>
        <v>#DIV/0!</v>
      </c>
      <c r="J169" s="5">
        <f>P169+S169+V169+Y169+AB169</f>
        <v>0</v>
      </c>
      <c r="K169" s="7">
        <f>SUMIF(Jarní_maraton!B:B,B169,Jarní_maraton!G:G)+SUMIF(Máj_maraton!B:B,B169,Máj_maraton!G:G)+SUMIF(Letní_maraton!B:B,B169,Letní_maraton!G:G)+SUMIF(Podzimní_maraton!B:B,B169,Podzimní_maraton!G:G)+SUMIF(Říjen_maraton!B:B,B169,Říjen_maraton!G:G)</f>
        <v>0</v>
      </c>
      <c r="L169" s="7">
        <f>SUMIF(Jarní_maraton!B:B,B169,Jarní_maraton!H:H)+SUMIF(Máj_maraton!B:B,B169,Máj_maraton!H:H)+SUMIF(Letní_maraton!B:B,B169,Letní_maraton!H:H)+SUMIF(Podzimní_maraton!B:B,B169,Podzimní_maraton!H:H)+SUMIF(Říjen_maraton!B:B,B169,Říjen_maraton!H:H)</f>
        <v>0</v>
      </c>
      <c r="M169" s="7">
        <f>SUMIF(Jarní_maraton!B:B,B169,Jarní_maraton!I:I)+SUMIF(Máj_maraton!B:B,B169,Máj_maraton!I:I)+SUMIF(Letní_maraton!B:B,B169,Letní_maraton!I:I)+SUMIF(Podzimní_maraton!B:B,B169,Podzimní_maraton!I:I)+SUMIF(Říjen_maraton!B:B,B169,Říjen_maraton!I:I)</f>
        <v>0</v>
      </c>
      <c r="N169" s="7">
        <f>SUMIF(Jarní_maraton!B:B,B169,Jarní_maraton!J:J)+SUMIF(Máj_maraton!B:B,B169,Máj_maraton!J:J)+SUMIF(Letní_maraton!B:B,B169,Letní_maraton!J:J)+SUMIF(Podzimní_maraton!B:B,B169,Podzimní_maraton!J:J)+SUMIF(Říjen_maraton!B:B,B169,Říjen_maraton!J:J)</f>
        <v>0</v>
      </c>
      <c r="O169" s="10">
        <f>SUMIF(Jarní_maraton!B:B,B169,Jarní_maraton!Q:Q)</f>
        <v>0</v>
      </c>
      <c r="P169" s="11">
        <f>SUMIF(Jarní_maraton!B:B,B169,Jarní_maraton!S:S)</f>
        <v>0</v>
      </c>
      <c r="Q169" s="11">
        <f>SUMIF(Jarní_maraton!B:B,B169,Jarní_maraton!A:A)</f>
        <v>0</v>
      </c>
      <c r="R169" s="12">
        <f>SUMIF(Máj_maraton!B:B,B169,Máj_maraton!Q:Q)</f>
        <v>0</v>
      </c>
      <c r="S169" s="7">
        <f>SUMIF(Máj_maraton!B:B,B169,Máj_maraton!S:S)</f>
        <v>0</v>
      </c>
      <c r="T169" s="7">
        <f>SUMIF(Máj_maraton!B:B,B169,Máj_maraton!A:A)</f>
        <v>0</v>
      </c>
      <c r="U169" s="13">
        <f>SUMIF(Letní_maraton!B:B,B169,Letní_maraton!Q:Q)</f>
        <v>0</v>
      </c>
      <c r="V169" s="11">
        <f>SUMIF(Letní_maraton!B:B,B169,Letní_maraton!S:S)</f>
        <v>0</v>
      </c>
      <c r="W169" s="11">
        <f>SUMIF(Letní_maraton!B:B,B169,Letní_maraton!A:A)</f>
        <v>0</v>
      </c>
      <c r="X169" s="8">
        <f>SUMIF(Podzimní_maraton!B:B,B169,Podzimní_maraton!Q:Q)</f>
        <v>0</v>
      </c>
      <c r="Y169" s="7">
        <f>SUMIF(Podzimní_maraton!B:B,B169,Podzimní_maraton!S:S)</f>
        <v>0</v>
      </c>
      <c r="Z169" s="7">
        <f>SUMIF(Podzimní_maraton!B:B,B169,Podzimní_maraton!A:A)</f>
        <v>0</v>
      </c>
      <c r="AA169" s="13">
        <f>SUMIF(Říjen_maraton!B:B,B169,Říjen_maraton!Q:Q)</f>
        <v>0</v>
      </c>
      <c r="AB169" s="11">
        <f>SUMIF(Říjen_maraton!B:B,B169,Říjen_maraton!S:S)</f>
        <v>0</v>
      </c>
      <c r="AC169" s="11">
        <f>SUMIF(Říjen_maraton!B:B,B169,Říjen_maraton!A:A)</f>
        <v>0</v>
      </c>
    </row>
    <row r="170" spans="1:29" ht="15">
      <c r="A170" s="5">
        <f>_xlfn.RANK.EQ(J170,J:J,0)</f>
        <v>10</v>
      </c>
      <c r="F170" s="7">
        <f>COUNTIF(Jarní_maraton!B:B,B170)+COUNTIF(Máj_maraton!B:B,B170)+COUNTIF(Letní_maraton!B:B,B170)+COUNTIF(Podzimní_maraton!B:B,B170)+COUNTIF(Říjen_maraton!B:B,B170)</f>
        <v>0</v>
      </c>
      <c r="G170" s="7">
        <f>SUMIF(Jarní_maraton!B:B,B170,Jarní_maraton!M:M)+SUMIF(Máj_maraton!B:B,B170,Máj_maraton!M:M)+SUMIF(Letní_maraton!B:B,B170,Letní_maraton!M:M)+SUMIF(Podzimní_maraton!B:B,B170,Podzimní_maraton!M:M)+SUMIF(Říjen_maraton!B:B,B170,Říjen_maraton!M:M)</f>
        <v>0</v>
      </c>
      <c r="H170" s="8">
        <f>O170+R170+U170+X170+AA170</f>
        <v>0</v>
      </c>
      <c r="I170" s="9" t="e">
        <f>H170/G170</f>
        <v>#DIV/0!</v>
      </c>
      <c r="J170" s="5">
        <f>P170+S170+V170+Y170+AB170</f>
        <v>0</v>
      </c>
      <c r="K170" s="7">
        <f>SUMIF(Jarní_maraton!B:B,B170,Jarní_maraton!G:G)+SUMIF(Máj_maraton!B:B,B170,Máj_maraton!G:G)+SUMIF(Letní_maraton!B:B,B170,Letní_maraton!G:G)+SUMIF(Podzimní_maraton!B:B,B170,Podzimní_maraton!G:G)+SUMIF(Říjen_maraton!B:B,B170,Říjen_maraton!G:G)</f>
        <v>0</v>
      </c>
      <c r="L170" s="7">
        <f>SUMIF(Jarní_maraton!B:B,B170,Jarní_maraton!H:H)+SUMIF(Máj_maraton!B:B,B170,Máj_maraton!H:H)+SUMIF(Letní_maraton!B:B,B170,Letní_maraton!H:H)+SUMIF(Podzimní_maraton!B:B,B170,Podzimní_maraton!H:H)+SUMIF(Říjen_maraton!B:B,B170,Říjen_maraton!H:H)</f>
        <v>0</v>
      </c>
      <c r="M170" s="7">
        <f>SUMIF(Jarní_maraton!B:B,B170,Jarní_maraton!I:I)+SUMIF(Máj_maraton!B:B,B170,Máj_maraton!I:I)+SUMIF(Letní_maraton!B:B,B170,Letní_maraton!I:I)+SUMIF(Podzimní_maraton!B:B,B170,Podzimní_maraton!I:I)+SUMIF(Říjen_maraton!B:B,B170,Říjen_maraton!I:I)</f>
        <v>0</v>
      </c>
      <c r="N170" s="7">
        <f>SUMIF(Jarní_maraton!B:B,B170,Jarní_maraton!J:J)+SUMIF(Máj_maraton!B:B,B170,Máj_maraton!J:J)+SUMIF(Letní_maraton!B:B,B170,Letní_maraton!J:J)+SUMIF(Podzimní_maraton!B:B,B170,Podzimní_maraton!J:J)+SUMIF(Říjen_maraton!B:B,B170,Říjen_maraton!J:J)</f>
        <v>0</v>
      </c>
      <c r="O170" s="10">
        <f>SUMIF(Jarní_maraton!B:B,B170,Jarní_maraton!Q:Q)</f>
        <v>0</v>
      </c>
      <c r="P170" s="11">
        <f>SUMIF(Jarní_maraton!B:B,B170,Jarní_maraton!S:S)</f>
        <v>0</v>
      </c>
      <c r="Q170" s="11">
        <f>SUMIF(Jarní_maraton!B:B,B170,Jarní_maraton!A:A)</f>
        <v>0</v>
      </c>
      <c r="R170" s="12">
        <f>SUMIF(Máj_maraton!B:B,B170,Máj_maraton!Q:Q)</f>
        <v>0</v>
      </c>
      <c r="S170" s="7">
        <f>SUMIF(Máj_maraton!B:B,B170,Máj_maraton!S:S)</f>
        <v>0</v>
      </c>
      <c r="T170" s="7">
        <f>SUMIF(Máj_maraton!B:B,B170,Máj_maraton!A:A)</f>
        <v>0</v>
      </c>
      <c r="U170" s="13">
        <f>SUMIF(Letní_maraton!B:B,B170,Letní_maraton!Q:Q)</f>
        <v>0</v>
      </c>
      <c r="V170" s="11">
        <f>SUMIF(Letní_maraton!B:B,B170,Letní_maraton!S:S)</f>
        <v>0</v>
      </c>
      <c r="W170" s="11">
        <f>SUMIF(Letní_maraton!B:B,B170,Letní_maraton!A:A)</f>
        <v>0</v>
      </c>
      <c r="X170" s="8">
        <f>SUMIF(Podzimní_maraton!B:B,B170,Podzimní_maraton!Q:Q)</f>
        <v>0</v>
      </c>
      <c r="Y170" s="7">
        <f>SUMIF(Podzimní_maraton!B:B,B170,Podzimní_maraton!S:S)</f>
        <v>0</v>
      </c>
      <c r="Z170" s="7">
        <f>SUMIF(Podzimní_maraton!B:B,B170,Podzimní_maraton!A:A)</f>
        <v>0</v>
      </c>
      <c r="AA170" s="13">
        <f>SUMIF(Říjen_maraton!B:B,B170,Říjen_maraton!Q:Q)</f>
        <v>0</v>
      </c>
      <c r="AB170" s="11">
        <f>SUMIF(Říjen_maraton!B:B,B170,Říjen_maraton!S:S)</f>
        <v>0</v>
      </c>
      <c r="AC170" s="11">
        <f>SUMIF(Říjen_maraton!B:B,B170,Říjen_maraton!A:A)</f>
        <v>0</v>
      </c>
    </row>
    <row r="171" spans="1:29" ht="15">
      <c r="A171" s="5">
        <f>_xlfn.RANK.EQ(J171,J:J,0)</f>
        <v>10</v>
      </c>
      <c r="F171" s="7">
        <f>COUNTIF(Jarní_maraton!B:B,B171)+COUNTIF(Máj_maraton!B:B,B171)+COUNTIF(Letní_maraton!B:B,B171)+COUNTIF(Podzimní_maraton!B:B,B171)+COUNTIF(Říjen_maraton!B:B,B171)</f>
        <v>0</v>
      </c>
      <c r="G171" s="7">
        <f>SUMIF(Jarní_maraton!B:B,B171,Jarní_maraton!M:M)+SUMIF(Máj_maraton!B:B,B171,Máj_maraton!M:M)+SUMIF(Letní_maraton!B:B,B171,Letní_maraton!M:M)+SUMIF(Podzimní_maraton!B:B,B171,Podzimní_maraton!M:M)+SUMIF(Říjen_maraton!B:B,B171,Říjen_maraton!M:M)</f>
        <v>0</v>
      </c>
      <c r="H171" s="8">
        <f>O171+R171+U171+X171+AA171</f>
        <v>0</v>
      </c>
      <c r="I171" s="9" t="e">
        <f>H171/G171</f>
        <v>#DIV/0!</v>
      </c>
      <c r="J171" s="5">
        <f>P171+S171+V171+Y171+AB171</f>
        <v>0</v>
      </c>
      <c r="K171" s="7">
        <f>SUMIF(Jarní_maraton!B:B,B171,Jarní_maraton!G:G)+SUMIF(Máj_maraton!B:B,B171,Máj_maraton!G:G)+SUMIF(Letní_maraton!B:B,B171,Letní_maraton!G:G)+SUMIF(Podzimní_maraton!B:B,B171,Podzimní_maraton!G:G)+SUMIF(Říjen_maraton!B:B,B171,Říjen_maraton!G:G)</f>
        <v>0</v>
      </c>
      <c r="L171" s="7">
        <f>SUMIF(Jarní_maraton!B:B,B171,Jarní_maraton!H:H)+SUMIF(Máj_maraton!B:B,B171,Máj_maraton!H:H)+SUMIF(Letní_maraton!B:B,B171,Letní_maraton!H:H)+SUMIF(Podzimní_maraton!B:B,B171,Podzimní_maraton!H:H)+SUMIF(Říjen_maraton!B:B,B171,Říjen_maraton!H:H)</f>
        <v>0</v>
      </c>
      <c r="M171" s="7">
        <f>SUMIF(Jarní_maraton!B:B,B171,Jarní_maraton!I:I)+SUMIF(Máj_maraton!B:B,B171,Máj_maraton!I:I)+SUMIF(Letní_maraton!B:B,B171,Letní_maraton!I:I)+SUMIF(Podzimní_maraton!B:B,B171,Podzimní_maraton!I:I)+SUMIF(Říjen_maraton!B:B,B171,Říjen_maraton!I:I)</f>
        <v>0</v>
      </c>
      <c r="N171" s="7">
        <f>SUMIF(Jarní_maraton!B:B,B171,Jarní_maraton!J:J)+SUMIF(Máj_maraton!B:B,B171,Máj_maraton!J:J)+SUMIF(Letní_maraton!B:B,B171,Letní_maraton!J:J)+SUMIF(Podzimní_maraton!B:B,B171,Podzimní_maraton!J:J)+SUMIF(Říjen_maraton!B:B,B171,Říjen_maraton!J:J)</f>
        <v>0</v>
      </c>
      <c r="O171" s="10">
        <f>SUMIF(Jarní_maraton!B:B,B171,Jarní_maraton!Q:Q)</f>
        <v>0</v>
      </c>
      <c r="P171" s="11">
        <f>SUMIF(Jarní_maraton!B:B,B171,Jarní_maraton!S:S)</f>
        <v>0</v>
      </c>
      <c r="Q171" s="11">
        <f>SUMIF(Jarní_maraton!B:B,B171,Jarní_maraton!A:A)</f>
        <v>0</v>
      </c>
      <c r="R171" s="12">
        <f>SUMIF(Máj_maraton!B:B,B171,Máj_maraton!Q:Q)</f>
        <v>0</v>
      </c>
      <c r="S171" s="7">
        <f>SUMIF(Máj_maraton!B:B,B171,Máj_maraton!S:S)</f>
        <v>0</v>
      </c>
      <c r="T171" s="7">
        <f>SUMIF(Máj_maraton!B:B,B171,Máj_maraton!A:A)</f>
        <v>0</v>
      </c>
      <c r="U171" s="13">
        <f>SUMIF(Letní_maraton!B:B,B171,Letní_maraton!Q:Q)</f>
        <v>0</v>
      </c>
      <c r="V171" s="11">
        <f>SUMIF(Letní_maraton!B:B,B171,Letní_maraton!S:S)</f>
        <v>0</v>
      </c>
      <c r="W171" s="11">
        <f>SUMIF(Letní_maraton!B:B,B171,Letní_maraton!A:A)</f>
        <v>0</v>
      </c>
      <c r="X171" s="8">
        <f>SUMIF(Podzimní_maraton!B:B,B171,Podzimní_maraton!Q:Q)</f>
        <v>0</v>
      </c>
      <c r="Y171" s="7">
        <f>SUMIF(Podzimní_maraton!B:B,B171,Podzimní_maraton!S:S)</f>
        <v>0</v>
      </c>
      <c r="Z171" s="7">
        <f>SUMIF(Podzimní_maraton!B:B,B171,Podzimní_maraton!A:A)</f>
        <v>0</v>
      </c>
      <c r="AA171" s="13">
        <f>SUMIF(Říjen_maraton!B:B,B171,Říjen_maraton!Q:Q)</f>
        <v>0</v>
      </c>
      <c r="AB171" s="11">
        <f>SUMIF(Říjen_maraton!B:B,B171,Říjen_maraton!S:S)</f>
        <v>0</v>
      </c>
      <c r="AC171" s="11">
        <f>SUMIF(Říjen_maraton!B:B,B171,Říjen_maraton!A:A)</f>
        <v>0</v>
      </c>
    </row>
    <row r="172" spans="1:29" ht="15">
      <c r="A172" s="5">
        <f>_xlfn.RANK.EQ(J172,J:J,0)</f>
        <v>10</v>
      </c>
      <c r="F172" s="7">
        <f>COUNTIF(Jarní_maraton!B:B,B172)+COUNTIF(Máj_maraton!B:B,B172)+COUNTIF(Letní_maraton!B:B,B172)+COUNTIF(Podzimní_maraton!B:B,B172)+COUNTIF(Říjen_maraton!B:B,B172)</f>
        <v>0</v>
      </c>
      <c r="G172" s="7">
        <f>SUMIF(Jarní_maraton!B:B,B172,Jarní_maraton!M:M)+SUMIF(Máj_maraton!B:B,B172,Máj_maraton!M:M)+SUMIF(Letní_maraton!B:B,B172,Letní_maraton!M:M)+SUMIF(Podzimní_maraton!B:B,B172,Podzimní_maraton!M:M)+SUMIF(Říjen_maraton!B:B,B172,Říjen_maraton!M:M)</f>
        <v>0</v>
      </c>
      <c r="H172" s="8">
        <f>O172+R172+U172+X172+AA172</f>
        <v>0</v>
      </c>
      <c r="I172" s="9" t="e">
        <f>H172/G172</f>
        <v>#DIV/0!</v>
      </c>
      <c r="J172" s="5">
        <f>P172+S172+V172+Y172+AB172</f>
        <v>0</v>
      </c>
      <c r="K172" s="7">
        <f>SUMIF(Jarní_maraton!B:B,B172,Jarní_maraton!G:G)+SUMIF(Máj_maraton!B:B,B172,Máj_maraton!G:G)+SUMIF(Letní_maraton!B:B,B172,Letní_maraton!G:G)+SUMIF(Podzimní_maraton!B:B,B172,Podzimní_maraton!G:G)+SUMIF(Říjen_maraton!B:B,B172,Říjen_maraton!G:G)</f>
        <v>0</v>
      </c>
      <c r="L172" s="7">
        <f>SUMIF(Jarní_maraton!B:B,B172,Jarní_maraton!H:H)+SUMIF(Máj_maraton!B:B,B172,Máj_maraton!H:H)+SUMIF(Letní_maraton!B:B,B172,Letní_maraton!H:H)+SUMIF(Podzimní_maraton!B:B,B172,Podzimní_maraton!H:H)+SUMIF(Říjen_maraton!B:B,B172,Říjen_maraton!H:H)</f>
        <v>0</v>
      </c>
      <c r="M172" s="7">
        <f>SUMIF(Jarní_maraton!B:B,B172,Jarní_maraton!I:I)+SUMIF(Máj_maraton!B:B,B172,Máj_maraton!I:I)+SUMIF(Letní_maraton!B:B,B172,Letní_maraton!I:I)+SUMIF(Podzimní_maraton!B:B,B172,Podzimní_maraton!I:I)+SUMIF(Říjen_maraton!B:B,B172,Říjen_maraton!I:I)</f>
        <v>0</v>
      </c>
      <c r="N172" s="7">
        <f>SUMIF(Jarní_maraton!B:B,B172,Jarní_maraton!J:J)+SUMIF(Máj_maraton!B:B,B172,Máj_maraton!J:J)+SUMIF(Letní_maraton!B:B,B172,Letní_maraton!J:J)+SUMIF(Podzimní_maraton!B:B,B172,Podzimní_maraton!J:J)+SUMIF(Říjen_maraton!B:B,B172,Říjen_maraton!J:J)</f>
        <v>0</v>
      </c>
      <c r="O172" s="10">
        <f>SUMIF(Jarní_maraton!B:B,B172,Jarní_maraton!Q:Q)</f>
        <v>0</v>
      </c>
      <c r="P172" s="11">
        <f>SUMIF(Jarní_maraton!B:B,B172,Jarní_maraton!S:S)</f>
        <v>0</v>
      </c>
      <c r="Q172" s="11">
        <f>SUMIF(Jarní_maraton!B:B,B172,Jarní_maraton!A:A)</f>
        <v>0</v>
      </c>
      <c r="R172" s="12">
        <f>SUMIF(Máj_maraton!B:B,B172,Máj_maraton!Q:Q)</f>
        <v>0</v>
      </c>
      <c r="S172" s="7">
        <f>SUMIF(Máj_maraton!B:B,B172,Máj_maraton!S:S)</f>
        <v>0</v>
      </c>
      <c r="T172" s="7">
        <f>SUMIF(Máj_maraton!B:B,B172,Máj_maraton!A:A)</f>
        <v>0</v>
      </c>
      <c r="U172" s="13">
        <f>SUMIF(Letní_maraton!B:B,B172,Letní_maraton!Q:Q)</f>
        <v>0</v>
      </c>
      <c r="V172" s="11">
        <f>SUMIF(Letní_maraton!B:B,B172,Letní_maraton!S:S)</f>
        <v>0</v>
      </c>
      <c r="W172" s="11">
        <f>SUMIF(Letní_maraton!B:B,B172,Letní_maraton!A:A)</f>
        <v>0</v>
      </c>
      <c r="X172" s="8">
        <f>SUMIF(Podzimní_maraton!B:B,B172,Podzimní_maraton!Q:Q)</f>
        <v>0</v>
      </c>
      <c r="Y172" s="7">
        <f>SUMIF(Podzimní_maraton!B:B,B172,Podzimní_maraton!S:S)</f>
        <v>0</v>
      </c>
      <c r="Z172" s="7">
        <f>SUMIF(Podzimní_maraton!B:B,B172,Podzimní_maraton!A:A)</f>
        <v>0</v>
      </c>
      <c r="AA172" s="13">
        <f>SUMIF(Říjen_maraton!B:B,B172,Říjen_maraton!Q:Q)</f>
        <v>0</v>
      </c>
      <c r="AB172" s="11">
        <f>SUMIF(Říjen_maraton!B:B,B172,Říjen_maraton!S:S)</f>
        <v>0</v>
      </c>
      <c r="AC172" s="11">
        <f>SUMIF(Říjen_maraton!B:B,B172,Říjen_maraton!A:A)</f>
        <v>0</v>
      </c>
    </row>
    <row r="173" spans="1:29" ht="15">
      <c r="A173" s="5">
        <f>_xlfn.RANK.EQ(J173,J:J,0)</f>
        <v>10</v>
      </c>
      <c r="F173" s="7">
        <f>COUNTIF(Jarní_maraton!B:B,B173)+COUNTIF(Máj_maraton!B:B,B173)+COUNTIF(Letní_maraton!B:B,B173)+COUNTIF(Podzimní_maraton!B:B,B173)+COUNTIF(Říjen_maraton!B:B,B173)</f>
        <v>0</v>
      </c>
      <c r="G173" s="7">
        <f>SUMIF(Jarní_maraton!B:B,B173,Jarní_maraton!M:M)+SUMIF(Máj_maraton!B:B,B173,Máj_maraton!M:M)+SUMIF(Letní_maraton!B:B,B173,Letní_maraton!M:M)+SUMIF(Podzimní_maraton!B:B,B173,Podzimní_maraton!M:M)+SUMIF(Říjen_maraton!B:B,B173,Říjen_maraton!M:M)</f>
        <v>0</v>
      </c>
      <c r="H173" s="8">
        <f>O173+R173+U173+X173+AA173</f>
        <v>0</v>
      </c>
      <c r="I173" s="9" t="e">
        <f>H173/G173</f>
        <v>#DIV/0!</v>
      </c>
      <c r="J173" s="5">
        <f>P173+S173+V173+Y173+AB173</f>
        <v>0</v>
      </c>
      <c r="K173" s="7">
        <f>SUMIF(Jarní_maraton!B:B,B173,Jarní_maraton!G:G)+SUMIF(Máj_maraton!B:B,B173,Máj_maraton!G:G)+SUMIF(Letní_maraton!B:B,B173,Letní_maraton!G:G)+SUMIF(Podzimní_maraton!B:B,B173,Podzimní_maraton!G:G)+SUMIF(Říjen_maraton!B:B,B173,Říjen_maraton!G:G)</f>
        <v>0</v>
      </c>
      <c r="L173" s="7">
        <f>SUMIF(Jarní_maraton!B:B,B173,Jarní_maraton!H:H)+SUMIF(Máj_maraton!B:B,B173,Máj_maraton!H:H)+SUMIF(Letní_maraton!B:B,B173,Letní_maraton!H:H)+SUMIF(Podzimní_maraton!B:B,B173,Podzimní_maraton!H:H)+SUMIF(Říjen_maraton!B:B,B173,Říjen_maraton!H:H)</f>
        <v>0</v>
      </c>
      <c r="M173" s="7">
        <f>SUMIF(Jarní_maraton!B:B,B173,Jarní_maraton!I:I)+SUMIF(Máj_maraton!B:B,B173,Máj_maraton!I:I)+SUMIF(Letní_maraton!B:B,B173,Letní_maraton!I:I)+SUMIF(Podzimní_maraton!B:B,B173,Podzimní_maraton!I:I)+SUMIF(Říjen_maraton!B:B,B173,Říjen_maraton!I:I)</f>
        <v>0</v>
      </c>
      <c r="N173" s="7">
        <f>SUMIF(Jarní_maraton!B:B,B173,Jarní_maraton!J:J)+SUMIF(Máj_maraton!B:B,B173,Máj_maraton!J:J)+SUMIF(Letní_maraton!B:B,B173,Letní_maraton!J:J)+SUMIF(Podzimní_maraton!B:B,B173,Podzimní_maraton!J:J)+SUMIF(Říjen_maraton!B:B,B173,Říjen_maraton!J:J)</f>
        <v>0</v>
      </c>
      <c r="O173" s="10">
        <f>SUMIF(Jarní_maraton!B:B,B173,Jarní_maraton!Q:Q)</f>
        <v>0</v>
      </c>
      <c r="P173" s="11">
        <f>SUMIF(Jarní_maraton!B:B,B173,Jarní_maraton!S:S)</f>
        <v>0</v>
      </c>
      <c r="Q173" s="11">
        <f>SUMIF(Jarní_maraton!B:B,B173,Jarní_maraton!A:A)</f>
        <v>0</v>
      </c>
      <c r="R173" s="12">
        <f>SUMIF(Máj_maraton!B:B,B173,Máj_maraton!Q:Q)</f>
        <v>0</v>
      </c>
      <c r="S173" s="7">
        <f>SUMIF(Máj_maraton!B:B,B173,Máj_maraton!S:S)</f>
        <v>0</v>
      </c>
      <c r="T173" s="7">
        <f>SUMIF(Máj_maraton!B:B,B173,Máj_maraton!A:A)</f>
        <v>0</v>
      </c>
      <c r="U173" s="13">
        <f>SUMIF(Letní_maraton!B:B,B173,Letní_maraton!Q:Q)</f>
        <v>0</v>
      </c>
      <c r="V173" s="11">
        <f>SUMIF(Letní_maraton!B:B,B173,Letní_maraton!S:S)</f>
        <v>0</v>
      </c>
      <c r="W173" s="11">
        <f>SUMIF(Letní_maraton!B:B,B173,Letní_maraton!A:A)</f>
        <v>0</v>
      </c>
      <c r="X173" s="8">
        <f>SUMIF(Podzimní_maraton!B:B,B173,Podzimní_maraton!Q:Q)</f>
        <v>0</v>
      </c>
      <c r="Y173" s="7">
        <f>SUMIF(Podzimní_maraton!B:B,B173,Podzimní_maraton!S:S)</f>
        <v>0</v>
      </c>
      <c r="Z173" s="7">
        <f>SUMIF(Podzimní_maraton!B:B,B173,Podzimní_maraton!A:A)</f>
        <v>0</v>
      </c>
      <c r="AA173" s="13">
        <f>SUMIF(Říjen_maraton!B:B,B173,Říjen_maraton!Q:Q)</f>
        <v>0</v>
      </c>
      <c r="AB173" s="11">
        <f>SUMIF(Říjen_maraton!B:B,B173,Říjen_maraton!S:S)</f>
        <v>0</v>
      </c>
      <c r="AC173" s="11">
        <f>SUMIF(Říjen_maraton!B:B,B173,Říjen_maraton!A:A)</f>
        <v>0</v>
      </c>
    </row>
    <row r="174" spans="1:29" ht="15">
      <c r="A174" s="5">
        <f>_xlfn.RANK.EQ(J174,J:J,0)</f>
        <v>10</v>
      </c>
      <c r="F174" s="7">
        <f>COUNTIF(Jarní_maraton!B:B,B174)+COUNTIF(Máj_maraton!B:B,B174)+COUNTIF(Letní_maraton!B:B,B174)+COUNTIF(Podzimní_maraton!B:B,B174)+COUNTIF(Říjen_maraton!B:B,B174)</f>
        <v>0</v>
      </c>
      <c r="G174" s="7">
        <f>SUMIF(Jarní_maraton!B:B,B174,Jarní_maraton!M:M)+SUMIF(Máj_maraton!B:B,B174,Máj_maraton!M:M)+SUMIF(Letní_maraton!B:B,B174,Letní_maraton!M:M)+SUMIF(Podzimní_maraton!B:B,B174,Podzimní_maraton!M:M)+SUMIF(Říjen_maraton!B:B,B174,Říjen_maraton!M:M)</f>
        <v>0</v>
      </c>
      <c r="H174" s="8">
        <f>O174+R174+U174+X174+AA174</f>
        <v>0</v>
      </c>
      <c r="I174" s="9" t="e">
        <f>H174/G174</f>
        <v>#DIV/0!</v>
      </c>
      <c r="J174" s="5">
        <f>P174+S174+V174+Y174+AB174</f>
        <v>0</v>
      </c>
      <c r="K174" s="7">
        <f>SUMIF(Jarní_maraton!B:B,B174,Jarní_maraton!G:G)+SUMIF(Máj_maraton!B:B,B174,Máj_maraton!G:G)+SUMIF(Letní_maraton!B:B,B174,Letní_maraton!G:G)+SUMIF(Podzimní_maraton!B:B,B174,Podzimní_maraton!G:G)+SUMIF(Říjen_maraton!B:B,B174,Říjen_maraton!G:G)</f>
        <v>0</v>
      </c>
      <c r="L174" s="7">
        <f>SUMIF(Jarní_maraton!B:B,B174,Jarní_maraton!H:H)+SUMIF(Máj_maraton!B:B,B174,Máj_maraton!H:H)+SUMIF(Letní_maraton!B:B,B174,Letní_maraton!H:H)+SUMIF(Podzimní_maraton!B:B,B174,Podzimní_maraton!H:H)+SUMIF(Říjen_maraton!B:B,B174,Říjen_maraton!H:H)</f>
        <v>0</v>
      </c>
      <c r="M174" s="7">
        <f>SUMIF(Jarní_maraton!B:B,B174,Jarní_maraton!I:I)+SUMIF(Máj_maraton!B:B,B174,Máj_maraton!I:I)+SUMIF(Letní_maraton!B:B,B174,Letní_maraton!I:I)+SUMIF(Podzimní_maraton!B:B,B174,Podzimní_maraton!I:I)+SUMIF(Říjen_maraton!B:B,B174,Říjen_maraton!I:I)</f>
        <v>0</v>
      </c>
      <c r="N174" s="7">
        <f>SUMIF(Jarní_maraton!B:B,B174,Jarní_maraton!J:J)+SUMIF(Máj_maraton!B:B,B174,Máj_maraton!J:J)+SUMIF(Letní_maraton!B:B,B174,Letní_maraton!J:J)+SUMIF(Podzimní_maraton!B:B,B174,Podzimní_maraton!J:J)+SUMIF(Říjen_maraton!B:B,B174,Říjen_maraton!J:J)</f>
        <v>0</v>
      </c>
      <c r="O174" s="10">
        <f>SUMIF(Jarní_maraton!B:B,B174,Jarní_maraton!Q:Q)</f>
        <v>0</v>
      </c>
      <c r="P174" s="11">
        <f>SUMIF(Jarní_maraton!B:B,B174,Jarní_maraton!S:S)</f>
        <v>0</v>
      </c>
      <c r="Q174" s="11">
        <f>SUMIF(Jarní_maraton!B:B,B174,Jarní_maraton!A:A)</f>
        <v>0</v>
      </c>
      <c r="R174" s="12">
        <f>SUMIF(Máj_maraton!B:B,B174,Máj_maraton!Q:Q)</f>
        <v>0</v>
      </c>
      <c r="S174" s="7">
        <f>SUMIF(Máj_maraton!B:B,B174,Máj_maraton!S:S)</f>
        <v>0</v>
      </c>
      <c r="T174" s="7">
        <f>SUMIF(Máj_maraton!B:B,B174,Máj_maraton!A:A)</f>
        <v>0</v>
      </c>
      <c r="U174" s="13">
        <f>SUMIF(Letní_maraton!B:B,B174,Letní_maraton!Q:Q)</f>
        <v>0</v>
      </c>
      <c r="V174" s="11">
        <f>SUMIF(Letní_maraton!B:B,B174,Letní_maraton!S:S)</f>
        <v>0</v>
      </c>
      <c r="W174" s="11">
        <f>SUMIF(Letní_maraton!B:B,B174,Letní_maraton!A:A)</f>
        <v>0</v>
      </c>
      <c r="X174" s="8">
        <f>SUMIF(Podzimní_maraton!B:B,B174,Podzimní_maraton!Q:Q)</f>
        <v>0</v>
      </c>
      <c r="Y174" s="7">
        <f>SUMIF(Podzimní_maraton!B:B,B174,Podzimní_maraton!S:S)</f>
        <v>0</v>
      </c>
      <c r="Z174" s="7">
        <f>SUMIF(Podzimní_maraton!B:B,B174,Podzimní_maraton!A:A)</f>
        <v>0</v>
      </c>
      <c r="AA174" s="13">
        <f>SUMIF(Říjen_maraton!B:B,B174,Říjen_maraton!Q:Q)</f>
        <v>0</v>
      </c>
      <c r="AB174" s="11">
        <f>SUMIF(Říjen_maraton!B:B,B174,Říjen_maraton!S:S)</f>
        <v>0</v>
      </c>
      <c r="AC174" s="11">
        <f>SUMIF(Říjen_maraton!B:B,B174,Říjen_maraton!A:A)</f>
        <v>0</v>
      </c>
    </row>
    <row r="175" spans="1:29" ht="15">
      <c r="A175" s="5">
        <f>_xlfn.RANK.EQ(J175,J:J,0)</f>
        <v>10</v>
      </c>
      <c r="F175" s="7">
        <f>COUNTIF(Jarní_maraton!B:B,B175)+COUNTIF(Máj_maraton!B:B,B175)+COUNTIF(Letní_maraton!B:B,B175)+COUNTIF(Podzimní_maraton!B:B,B175)+COUNTIF(Říjen_maraton!B:B,B175)</f>
        <v>0</v>
      </c>
      <c r="G175" s="7">
        <f>SUMIF(Jarní_maraton!B:B,B175,Jarní_maraton!M:M)+SUMIF(Máj_maraton!B:B,B175,Máj_maraton!M:M)+SUMIF(Letní_maraton!B:B,B175,Letní_maraton!M:M)+SUMIF(Podzimní_maraton!B:B,B175,Podzimní_maraton!M:M)+SUMIF(Říjen_maraton!B:B,B175,Říjen_maraton!M:M)</f>
        <v>0</v>
      </c>
      <c r="H175" s="8">
        <f>O175+R175+U175+X175+AA175</f>
        <v>0</v>
      </c>
      <c r="I175" s="9" t="e">
        <f>H175/G175</f>
        <v>#DIV/0!</v>
      </c>
      <c r="J175" s="5">
        <f>P175+S175+V175+Y175+AB175</f>
        <v>0</v>
      </c>
      <c r="K175" s="7">
        <f>SUMIF(Jarní_maraton!B:B,B175,Jarní_maraton!G:G)+SUMIF(Máj_maraton!B:B,B175,Máj_maraton!G:G)+SUMIF(Letní_maraton!B:B,B175,Letní_maraton!G:G)+SUMIF(Podzimní_maraton!B:B,B175,Podzimní_maraton!G:G)+SUMIF(Říjen_maraton!B:B,B175,Říjen_maraton!G:G)</f>
        <v>0</v>
      </c>
      <c r="L175" s="7">
        <f>SUMIF(Jarní_maraton!B:B,B175,Jarní_maraton!H:H)+SUMIF(Máj_maraton!B:B,B175,Máj_maraton!H:H)+SUMIF(Letní_maraton!B:B,B175,Letní_maraton!H:H)+SUMIF(Podzimní_maraton!B:B,B175,Podzimní_maraton!H:H)+SUMIF(Říjen_maraton!B:B,B175,Říjen_maraton!H:H)</f>
        <v>0</v>
      </c>
      <c r="M175" s="7">
        <f>SUMIF(Jarní_maraton!B:B,B175,Jarní_maraton!I:I)+SUMIF(Máj_maraton!B:B,B175,Máj_maraton!I:I)+SUMIF(Letní_maraton!B:B,B175,Letní_maraton!I:I)+SUMIF(Podzimní_maraton!B:B,B175,Podzimní_maraton!I:I)+SUMIF(Říjen_maraton!B:B,B175,Říjen_maraton!I:I)</f>
        <v>0</v>
      </c>
      <c r="N175" s="7">
        <f>SUMIF(Jarní_maraton!B:B,B175,Jarní_maraton!J:J)+SUMIF(Máj_maraton!B:B,B175,Máj_maraton!J:J)+SUMIF(Letní_maraton!B:B,B175,Letní_maraton!J:J)+SUMIF(Podzimní_maraton!B:B,B175,Podzimní_maraton!J:J)+SUMIF(Říjen_maraton!B:B,B175,Říjen_maraton!J:J)</f>
        <v>0</v>
      </c>
      <c r="O175" s="10">
        <f>SUMIF(Jarní_maraton!B:B,B175,Jarní_maraton!Q:Q)</f>
        <v>0</v>
      </c>
      <c r="P175" s="11">
        <f>SUMIF(Jarní_maraton!B:B,B175,Jarní_maraton!S:S)</f>
        <v>0</v>
      </c>
      <c r="Q175" s="11">
        <f>SUMIF(Jarní_maraton!B:B,B175,Jarní_maraton!A:A)</f>
        <v>0</v>
      </c>
      <c r="R175" s="12">
        <f>SUMIF(Máj_maraton!B:B,B175,Máj_maraton!Q:Q)</f>
        <v>0</v>
      </c>
      <c r="S175" s="7">
        <f>SUMIF(Máj_maraton!B:B,B175,Máj_maraton!S:S)</f>
        <v>0</v>
      </c>
      <c r="T175" s="7">
        <f>SUMIF(Máj_maraton!B:B,B175,Máj_maraton!A:A)</f>
        <v>0</v>
      </c>
      <c r="U175" s="13">
        <f>SUMIF(Letní_maraton!B:B,B175,Letní_maraton!Q:Q)</f>
        <v>0</v>
      </c>
      <c r="V175" s="11">
        <f>SUMIF(Letní_maraton!B:B,B175,Letní_maraton!S:S)</f>
        <v>0</v>
      </c>
      <c r="W175" s="11">
        <f>SUMIF(Letní_maraton!B:B,B175,Letní_maraton!A:A)</f>
        <v>0</v>
      </c>
      <c r="X175" s="8">
        <f>SUMIF(Podzimní_maraton!B:B,B175,Podzimní_maraton!Q:Q)</f>
        <v>0</v>
      </c>
      <c r="Y175" s="7">
        <f>SUMIF(Podzimní_maraton!B:B,B175,Podzimní_maraton!S:S)</f>
        <v>0</v>
      </c>
      <c r="Z175" s="7">
        <f>SUMIF(Podzimní_maraton!B:B,B175,Podzimní_maraton!A:A)</f>
        <v>0</v>
      </c>
      <c r="AA175" s="13">
        <f>SUMIF(Říjen_maraton!B:B,B175,Říjen_maraton!Q:Q)</f>
        <v>0</v>
      </c>
      <c r="AB175" s="11">
        <f>SUMIF(Říjen_maraton!B:B,B175,Říjen_maraton!S:S)</f>
        <v>0</v>
      </c>
      <c r="AC175" s="11">
        <f>SUMIF(Říjen_maraton!B:B,B175,Říjen_maraton!A:A)</f>
        <v>0</v>
      </c>
    </row>
    <row r="176" spans="1:29" ht="15">
      <c r="A176" s="5">
        <f>_xlfn.RANK.EQ(J176,J:J,0)</f>
        <v>10</v>
      </c>
      <c r="F176" s="7">
        <f>COUNTIF(Jarní_maraton!B:B,B176)+COUNTIF(Máj_maraton!B:B,B176)+COUNTIF(Letní_maraton!B:B,B176)+COUNTIF(Podzimní_maraton!B:B,B176)+COUNTIF(Říjen_maraton!B:B,B176)</f>
        <v>0</v>
      </c>
      <c r="G176" s="7">
        <f>SUMIF(Jarní_maraton!B:B,B176,Jarní_maraton!M:M)+SUMIF(Máj_maraton!B:B,B176,Máj_maraton!M:M)+SUMIF(Letní_maraton!B:B,B176,Letní_maraton!M:M)+SUMIF(Podzimní_maraton!B:B,B176,Podzimní_maraton!M:M)+SUMIF(Říjen_maraton!B:B,B176,Říjen_maraton!M:M)</f>
        <v>0</v>
      </c>
      <c r="H176" s="8">
        <f>O176+R176+U176+X176+AA176</f>
        <v>0</v>
      </c>
      <c r="I176" s="9" t="e">
        <f>H176/G176</f>
        <v>#DIV/0!</v>
      </c>
      <c r="J176" s="5">
        <f>P176+S176+V176+Y176+AB176</f>
        <v>0</v>
      </c>
      <c r="K176" s="7">
        <f>SUMIF(Jarní_maraton!B:B,B176,Jarní_maraton!G:G)+SUMIF(Máj_maraton!B:B,B176,Máj_maraton!G:G)+SUMIF(Letní_maraton!B:B,B176,Letní_maraton!G:G)+SUMIF(Podzimní_maraton!B:B,B176,Podzimní_maraton!G:G)+SUMIF(Říjen_maraton!B:B,B176,Říjen_maraton!G:G)</f>
        <v>0</v>
      </c>
      <c r="L176" s="7">
        <f>SUMIF(Jarní_maraton!B:B,B176,Jarní_maraton!H:H)+SUMIF(Máj_maraton!B:B,B176,Máj_maraton!H:H)+SUMIF(Letní_maraton!B:B,B176,Letní_maraton!H:H)+SUMIF(Podzimní_maraton!B:B,B176,Podzimní_maraton!H:H)+SUMIF(Říjen_maraton!B:B,B176,Říjen_maraton!H:H)</f>
        <v>0</v>
      </c>
      <c r="M176" s="7">
        <f>SUMIF(Jarní_maraton!B:B,B176,Jarní_maraton!I:I)+SUMIF(Máj_maraton!B:B,B176,Máj_maraton!I:I)+SUMIF(Letní_maraton!B:B,B176,Letní_maraton!I:I)+SUMIF(Podzimní_maraton!B:B,B176,Podzimní_maraton!I:I)+SUMIF(Říjen_maraton!B:B,B176,Říjen_maraton!I:I)</f>
        <v>0</v>
      </c>
      <c r="N176" s="7">
        <f>SUMIF(Jarní_maraton!B:B,B176,Jarní_maraton!J:J)+SUMIF(Máj_maraton!B:B,B176,Máj_maraton!J:J)+SUMIF(Letní_maraton!B:B,B176,Letní_maraton!J:J)+SUMIF(Podzimní_maraton!B:B,B176,Podzimní_maraton!J:J)+SUMIF(Říjen_maraton!B:B,B176,Říjen_maraton!J:J)</f>
        <v>0</v>
      </c>
      <c r="O176" s="10">
        <f>SUMIF(Jarní_maraton!B:B,B176,Jarní_maraton!Q:Q)</f>
        <v>0</v>
      </c>
      <c r="P176" s="11">
        <f>SUMIF(Jarní_maraton!B:B,B176,Jarní_maraton!S:S)</f>
        <v>0</v>
      </c>
      <c r="Q176" s="11">
        <f>SUMIF(Jarní_maraton!B:B,B176,Jarní_maraton!A:A)</f>
        <v>0</v>
      </c>
      <c r="R176" s="12">
        <f>SUMIF(Máj_maraton!B:B,B176,Máj_maraton!Q:Q)</f>
        <v>0</v>
      </c>
      <c r="S176" s="7">
        <f>SUMIF(Máj_maraton!B:B,B176,Máj_maraton!S:S)</f>
        <v>0</v>
      </c>
      <c r="T176" s="7">
        <f>SUMIF(Máj_maraton!B:B,B176,Máj_maraton!A:A)</f>
        <v>0</v>
      </c>
      <c r="U176" s="13">
        <f>SUMIF(Letní_maraton!B:B,B176,Letní_maraton!Q:Q)</f>
        <v>0</v>
      </c>
      <c r="V176" s="11">
        <f>SUMIF(Letní_maraton!B:B,B176,Letní_maraton!S:S)</f>
        <v>0</v>
      </c>
      <c r="W176" s="11">
        <f>SUMIF(Letní_maraton!B:B,B176,Letní_maraton!A:A)</f>
        <v>0</v>
      </c>
      <c r="X176" s="8">
        <f>SUMIF(Podzimní_maraton!B:B,B176,Podzimní_maraton!Q:Q)</f>
        <v>0</v>
      </c>
      <c r="Y176" s="7">
        <f>SUMIF(Podzimní_maraton!B:B,B176,Podzimní_maraton!S:S)</f>
        <v>0</v>
      </c>
      <c r="Z176" s="7">
        <f>SUMIF(Podzimní_maraton!B:B,B176,Podzimní_maraton!A:A)</f>
        <v>0</v>
      </c>
      <c r="AA176" s="13">
        <f>SUMIF(Říjen_maraton!B:B,B176,Říjen_maraton!Q:Q)</f>
        <v>0</v>
      </c>
      <c r="AB176" s="11">
        <f>SUMIF(Říjen_maraton!B:B,B176,Říjen_maraton!S:S)</f>
        <v>0</v>
      </c>
      <c r="AC176" s="11">
        <f>SUMIF(Říjen_maraton!B:B,B176,Říjen_maraton!A:A)</f>
        <v>0</v>
      </c>
    </row>
    <row r="177" spans="1:29" ht="15">
      <c r="A177" s="5">
        <f>_xlfn.RANK.EQ(J177,J:J,0)</f>
        <v>10</v>
      </c>
      <c r="F177" s="7">
        <f>COUNTIF(Jarní_maraton!B:B,B177)+COUNTIF(Máj_maraton!B:B,B177)+COUNTIF(Letní_maraton!B:B,B177)+COUNTIF(Podzimní_maraton!B:B,B177)+COUNTIF(Říjen_maraton!B:B,B177)</f>
        <v>0</v>
      </c>
      <c r="G177" s="7">
        <f>SUMIF(Jarní_maraton!B:B,B177,Jarní_maraton!M:M)+SUMIF(Máj_maraton!B:B,B177,Máj_maraton!M:M)+SUMIF(Letní_maraton!B:B,B177,Letní_maraton!M:M)+SUMIF(Podzimní_maraton!B:B,B177,Podzimní_maraton!M:M)+SUMIF(Říjen_maraton!B:B,B177,Říjen_maraton!M:M)</f>
        <v>0</v>
      </c>
      <c r="H177" s="8">
        <f>O177+R177+U177+X177+AA177</f>
        <v>0</v>
      </c>
      <c r="I177" s="9" t="e">
        <f>H177/G177</f>
        <v>#DIV/0!</v>
      </c>
      <c r="J177" s="5">
        <f>P177+S177+V177+Y177+AB177</f>
        <v>0</v>
      </c>
      <c r="K177" s="7">
        <f>SUMIF(Jarní_maraton!B:B,B177,Jarní_maraton!G:G)+SUMIF(Máj_maraton!B:B,B177,Máj_maraton!G:G)+SUMIF(Letní_maraton!B:B,B177,Letní_maraton!G:G)+SUMIF(Podzimní_maraton!B:B,B177,Podzimní_maraton!G:G)+SUMIF(Říjen_maraton!B:B,B177,Říjen_maraton!G:G)</f>
        <v>0</v>
      </c>
      <c r="L177" s="7">
        <f>SUMIF(Jarní_maraton!B:B,B177,Jarní_maraton!H:H)+SUMIF(Máj_maraton!B:B,B177,Máj_maraton!H:H)+SUMIF(Letní_maraton!B:B,B177,Letní_maraton!H:H)+SUMIF(Podzimní_maraton!B:B,B177,Podzimní_maraton!H:H)+SUMIF(Říjen_maraton!B:B,B177,Říjen_maraton!H:H)</f>
        <v>0</v>
      </c>
      <c r="M177" s="7">
        <f>SUMIF(Jarní_maraton!B:B,B177,Jarní_maraton!I:I)+SUMIF(Máj_maraton!B:B,B177,Máj_maraton!I:I)+SUMIF(Letní_maraton!B:B,B177,Letní_maraton!I:I)+SUMIF(Podzimní_maraton!B:B,B177,Podzimní_maraton!I:I)+SUMIF(Říjen_maraton!B:B,B177,Říjen_maraton!I:I)</f>
        <v>0</v>
      </c>
      <c r="N177" s="7">
        <f>SUMIF(Jarní_maraton!B:B,B177,Jarní_maraton!J:J)+SUMIF(Máj_maraton!B:B,B177,Máj_maraton!J:J)+SUMIF(Letní_maraton!B:B,B177,Letní_maraton!J:J)+SUMIF(Podzimní_maraton!B:B,B177,Podzimní_maraton!J:J)+SUMIF(Říjen_maraton!B:B,B177,Říjen_maraton!J:J)</f>
        <v>0</v>
      </c>
      <c r="O177" s="10">
        <f>SUMIF(Jarní_maraton!B:B,B177,Jarní_maraton!Q:Q)</f>
        <v>0</v>
      </c>
      <c r="P177" s="11">
        <f>SUMIF(Jarní_maraton!B:B,B177,Jarní_maraton!S:S)</f>
        <v>0</v>
      </c>
      <c r="Q177" s="11">
        <f>SUMIF(Jarní_maraton!B:B,B177,Jarní_maraton!A:A)</f>
        <v>0</v>
      </c>
      <c r="R177" s="12">
        <f>SUMIF(Máj_maraton!B:B,B177,Máj_maraton!Q:Q)</f>
        <v>0</v>
      </c>
      <c r="S177" s="7">
        <f>SUMIF(Máj_maraton!B:B,B177,Máj_maraton!S:S)</f>
        <v>0</v>
      </c>
      <c r="T177" s="7">
        <f>SUMIF(Máj_maraton!B:B,B177,Máj_maraton!A:A)</f>
        <v>0</v>
      </c>
      <c r="U177" s="13">
        <f>SUMIF(Letní_maraton!B:B,B177,Letní_maraton!Q:Q)</f>
        <v>0</v>
      </c>
      <c r="V177" s="11">
        <f>SUMIF(Letní_maraton!B:B,B177,Letní_maraton!S:S)</f>
        <v>0</v>
      </c>
      <c r="W177" s="11">
        <f>SUMIF(Letní_maraton!B:B,B177,Letní_maraton!A:A)</f>
        <v>0</v>
      </c>
      <c r="X177" s="8">
        <f>SUMIF(Podzimní_maraton!B:B,B177,Podzimní_maraton!Q:Q)</f>
        <v>0</v>
      </c>
      <c r="Y177" s="7">
        <f>SUMIF(Podzimní_maraton!B:B,B177,Podzimní_maraton!S:S)</f>
        <v>0</v>
      </c>
      <c r="Z177" s="7">
        <f>SUMIF(Podzimní_maraton!B:B,B177,Podzimní_maraton!A:A)</f>
        <v>0</v>
      </c>
      <c r="AA177" s="13">
        <f>SUMIF(Říjen_maraton!B:B,B177,Říjen_maraton!Q:Q)</f>
        <v>0</v>
      </c>
      <c r="AB177" s="11">
        <f>SUMIF(Říjen_maraton!B:B,B177,Říjen_maraton!S:S)</f>
        <v>0</v>
      </c>
      <c r="AC177" s="11">
        <f>SUMIF(Říjen_maraton!B:B,B177,Říjen_maraton!A:A)</f>
        <v>0</v>
      </c>
    </row>
    <row r="178" spans="1:29" ht="15">
      <c r="A178" s="5">
        <f>_xlfn.RANK.EQ(J178,J:J,0)</f>
        <v>10</v>
      </c>
      <c r="F178" s="7">
        <f>COUNTIF(Jarní_maraton!B:B,B178)+COUNTIF(Máj_maraton!B:B,B178)+COUNTIF(Letní_maraton!B:B,B178)+COUNTIF(Podzimní_maraton!B:B,B178)+COUNTIF(Říjen_maraton!B:B,B178)</f>
        <v>0</v>
      </c>
      <c r="G178" s="7">
        <f>SUMIF(Jarní_maraton!B:B,B178,Jarní_maraton!M:M)+SUMIF(Máj_maraton!B:B,B178,Máj_maraton!M:M)+SUMIF(Letní_maraton!B:B,B178,Letní_maraton!M:M)+SUMIF(Podzimní_maraton!B:B,B178,Podzimní_maraton!M:M)+SUMIF(Říjen_maraton!B:B,B178,Říjen_maraton!M:M)</f>
        <v>0</v>
      </c>
      <c r="H178" s="8">
        <f>O178+R178+U178+X178+AA178</f>
        <v>0</v>
      </c>
      <c r="I178" s="9" t="e">
        <f>H178/G178</f>
        <v>#DIV/0!</v>
      </c>
      <c r="J178" s="5">
        <f>P178+S178+V178+Y178+AB178</f>
        <v>0</v>
      </c>
      <c r="K178" s="7">
        <f>SUMIF(Jarní_maraton!B:B,B178,Jarní_maraton!G:G)+SUMIF(Máj_maraton!B:B,B178,Máj_maraton!G:G)+SUMIF(Letní_maraton!B:B,B178,Letní_maraton!G:G)+SUMIF(Podzimní_maraton!B:B,B178,Podzimní_maraton!G:G)+SUMIF(Říjen_maraton!B:B,B178,Říjen_maraton!G:G)</f>
        <v>0</v>
      </c>
      <c r="L178" s="7">
        <f>SUMIF(Jarní_maraton!B:B,B178,Jarní_maraton!H:H)+SUMIF(Máj_maraton!B:B,B178,Máj_maraton!H:H)+SUMIF(Letní_maraton!B:B,B178,Letní_maraton!H:H)+SUMIF(Podzimní_maraton!B:B,B178,Podzimní_maraton!H:H)+SUMIF(Říjen_maraton!B:B,B178,Říjen_maraton!H:H)</f>
        <v>0</v>
      </c>
      <c r="M178" s="7">
        <f>SUMIF(Jarní_maraton!B:B,B178,Jarní_maraton!I:I)+SUMIF(Máj_maraton!B:B,B178,Máj_maraton!I:I)+SUMIF(Letní_maraton!B:B,B178,Letní_maraton!I:I)+SUMIF(Podzimní_maraton!B:B,B178,Podzimní_maraton!I:I)+SUMIF(Říjen_maraton!B:B,B178,Říjen_maraton!I:I)</f>
        <v>0</v>
      </c>
      <c r="N178" s="7">
        <f>SUMIF(Jarní_maraton!B:B,B178,Jarní_maraton!J:J)+SUMIF(Máj_maraton!B:B,B178,Máj_maraton!J:J)+SUMIF(Letní_maraton!B:B,B178,Letní_maraton!J:J)+SUMIF(Podzimní_maraton!B:B,B178,Podzimní_maraton!J:J)+SUMIF(Říjen_maraton!B:B,B178,Říjen_maraton!J:J)</f>
        <v>0</v>
      </c>
      <c r="O178" s="10">
        <f>SUMIF(Jarní_maraton!B:B,B178,Jarní_maraton!Q:Q)</f>
        <v>0</v>
      </c>
      <c r="P178" s="11">
        <f>SUMIF(Jarní_maraton!B:B,B178,Jarní_maraton!S:S)</f>
        <v>0</v>
      </c>
      <c r="Q178" s="11">
        <f>SUMIF(Jarní_maraton!B:B,B178,Jarní_maraton!A:A)</f>
        <v>0</v>
      </c>
      <c r="R178" s="12">
        <f>SUMIF(Máj_maraton!B:B,B178,Máj_maraton!Q:Q)</f>
        <v>0</v>
      </c>
      <c r="S178" s="7">
        <f>SUMIF(Máj_maraton!B:B,B178,Máj_maraton!S:S)</f>
        <v>0</v>
      </c>
      <c r="T178" s="7">
        <f>SUMIF(Máj_maraton!B:B,B178,Máj_maraton!A:A)</f>
        <v>0</v>
      </c>
      <c r="U178" s="13">
        <f>SUMIF(Letní_maraton!B:B,B178,Letní_maraton!Q:Q)</f>
        <v>0</v>
      </c>
      <c r="V178" s="11">
        <f>SUMIF(Letní_maraton!B:B,B178,Letní_maraton!S:S)</f>
        <v>0</v>
      </c>
      <c r="W178" s="11">
        <f>SUMIF(Letní_maraton!B:B,B178,Letní_maraton!A:A)</f>
        <v>0</v>
      </c>
      <c r="X178" s="8">
        <f>SUMIF(Podzimní_maraton!B:B,B178,Podzimní_maraton!Q:Q)</f>
        <v>0</v>
      </c>
      <c r="Y178" s="7">
        <f>SUMIF(Podzimní_maraton!B:B,B178,Podzimní_maraton!S:S)</f>
        <v>0</v>
      </c>
      <c r="Z178" s="7">
        <f>SUMIF(Podzimní_maraton!B:B,B178,Podzimní_maraton!A:A)</f>
        <v>0</v>
      </c>
      <c r="AA178" s="13">
        <f>SUMIF(Říjen_maraton!B:B,B178,Říjen_maraton!Q:Q)</f>
        <v>0</v>
      </c>
      <c r="AB178" s="11">
        <f>SUMIF(Říjen_maraton!B:B,B178,Říjen_maraton!S:S)</f>
        <v>0</v>
      </c>
      <c r="AC178" s="11">
        <f>SUMIF(Říjen_maraton!B:B,B178,Říjen_maraton!A:A)</f>
        <v>0</v>
      </c>
    </row>
    <row r="179" spans="1:29" ht="15">
      <c r="A179" s="5">
        <f>_xlfn.RANK.EQ(J179,J:J,0)</f>
        <v>10</v>
      </c>
      <c r="F179" s="7">
        <f>COUNTIF(Jarní_maraton!B:B,B179)+COUNTIF(Máj_maraton!B:B,B179)+COUNTIF(Letní_maraton!B:B,B179)+COUNTIF(Podzimní_maraton!B:B,B179)+COUNTIF(Říjen_maraton!B:B,B179)</f>
        <v>0</v>
      </c>
      <c r="G179" s="7">
        <f>SUMIF(Jarní_maraton!B:B,B179,Jarní_maraton!M:M)+SUMIF(Máj_maraton!B:B,B179,Máj_maraton!M:M)+SUMIF(Letní_maraton!B:B,B179,Letní_maraton!M:M)+SUMIF(Podzimní_maraton!B:B,B179,Podzimní_maraton!M:M)+SUMIF(Říjen_maraton!B:B,B179,Říjen_maraton!M:M)</f>
        <v>0</v>
      </c>
      <c r="H179" s="8">
        <f>O179+R179+U179+X179+AA179</f>
        <v>0</v>
      </c>
      <c r="I179" s="9" t="e">
        <f>H179/G179</f>
        <v>#DIV/0!</v>
      </c>
      <c r="J179" s="5">
        <f>P179+S179+V179+Y179+AB179</f>
        <v>0</v>
      </c>
      <c r="K179" s="7">
        <f>SUMIF(Jarní_maraton!B:B,B179,Jarní_maraton!G:G)+SUMIF(Máj_maraton!B:B,B179,Máj_maraton!G:G)+SUMIF(Letní_maraton!B:B,B179,Letní_maraton!G:G)+SUMIF(Podzimní_maraton!B:B,B179,Podzimní_maraton!G:G)+SUMIF(Říjen_maraton!B:B,B179,Říjen_maraton!G:G)</f>
        <v>0</v>
      </c>
      <c r="L179" s="7">
        <f>SUMIF(Jarní_maraton!B:B,B179,Jarní_maraton!H:H)+SUMIF(Máj_maraton!B:B,B179,Máj_maraton!H:H)+SUMIF(Letní_maraton!B:B,B179,Letní_maraton!H:H)+SUMIF(Podzimní_maraton!B:B,B179,Podzimní_maraton!H:H)+SUMIF(Říjen_maraton!B:B,B179,Říjen_maraton!H:H)</f>
        <v>0</v>
      </c>
      <c r="M179" s="7">
        <f>SUMIF(Jarní_maraton!B:B,B179,Jarní_maraton!I:I)+SUMIF(Máj_maraton!B:B,B179,Máj_maraton!I:I)+SUMIF(Letní_maraton!B:B,B179,Letní_maraton!I:I)+SUMIF(Podzimní_maraton!B:B,B179,Podzimní_maraton!I:I)+SUMIF(Říjen_maraton!B:B,B179,Říjen_maraton!I:I)</f>
        <v>0</v>
      </c>
      <c r="N179" s="7">
        <f>SUMIF(Jarní_maraton!B:B,B179,Jarní_maraton!J:J)+SUMIF(Máj_maraton!B:B,B179,Máj_maraton!J:J)+SUMIF(Letní_maraton!B:B,B179,Letní_maraton!J:J)+SUMIF(Podzimní_maraton!B:B,B179,Podzimní_maraton!J:J)+SUMIF(Říjen_maraton!B:B,B179,Říjen_maraton!J:J)</f>
        <v>0</v>
      </c>
      <c r="O179" s="10">
        <f>SUMIF(Jarní_maraton!B:B,B179,Jarní_maraton!Q:Q)</f>
        <v>0</v>
      </c>
      <c r="P179" s="11">
        <f>SUMIF(Jarní_maraton!B:B,B179,Jarní_maraton!S:S)</f>
        <v>0</v>
      </c>
      <c r="Q179" s="11">
        <f>SUMIF(Jarní_maraton!B:B,B179,Jarní_maraton!A:A)</f>
        <v>0</v>
      </c>
      <c r="R179" s="12">
        <f>SUMIF(Máj_maraton!B:B,B179,Máj_maraton!Q:Q)</f>
        <v>0</v>
      </c>
      <c r="S179" s="7">
        <f>SUMIF(Máj_maraton!B:B,B179,Máj_maraton!S:S)</f>
        <v>0</v>
      </c>
      <c r="T179" s="7">
        <f>SUMIF(Máj_maraton!B:B,B179,Máj_maraton!A:A)</f>
        <v>0</v>
      </c>
      <c r="U179" s="13">
        <f>SUMIF(Letní_maraton!B:B,B179,Letní_maraton!Q:Q)</f>
        <v>0</v>
      </c>
      <c r="V179" s="11">
        <f>SUMIF(Letní_maraton!B:B,B179,Letní_maraton!S:S)</f>
        <v>0</v>
      </c>
      <c r="W179" s="11">
        <f>SUMIF(Letní_maraton!B:B,B179,Letní_maraton!A:A)</f>
        <v>0</v>
      </c>
      <c r="X179" s="8">
        <f>SUMIF(Podzimní_maraton!B:B,B179,Podzimní_maraton!Q:Q)</f>
        <v>0</v>
      </c>
      <c r="Y179" s="7">
        <f>SUMIF(Podzimní_maraton!B:B,B179,Podzimní_maraton!S:S)</f>
        <v>0</v>
      </c>
      <c r="Z179" s="7">
        <f>SUMIF(Podzimní_maraton!B:B,B179,Podzimní_maraton!A:A)</f>
        <v>0</v>
      </c>
      <c r="AA179" s="13">
        <f>SUMIF(Říjen_maraton!B:B,B179,Říjen_maraton!Q:Q)</f>
        <v>0</v>
      </c>
      <c r="AB179" s="11">
        <f>SUMIF(Říjen_maraton!B:B,B179,Říjen_maraton!S:S)</f>
        <v>0</v>
      </c>
      <c r="AC179" s="11">
        <f>SUMIF(Říjen_maraton!B:B,B179,Říjen_maraton!A:A)</f>
        <v>0</v>
      </c>
    </row>
    <row r="180" spans="1:29" ht="15">
      <c r="A180" s="5">
        <f>_xlfn.RANK.EQ(J180,J:J,0)</f>
        <v>10</v>
      </c>
      <c r="F180" s="7">
        <f>COUNTIF(Jarní_maraton!B:B,B180)+COUNTIF(Máj_maraton!B:B,B180)+COUNTIF(Letní_maraton!B:B,B180)+COUNTIF(Podzimní_maraton!B:B,B180)+COUNTIF(Říjen_maraton!B:B,B180)</f>
        <v>0</v>
      </c>
      <c r="G180" s="7">
        <f>SUMIF(Jarní_maraton!B:B,B180,Jarní_maraton!M:M)+SUMIF(Máj_maraton!B:B,B180,Máj_maraton!M:M)+SUMIF(Letní_maraton!B:B,B180,Letní_maraton!M:M)+SUMIF(Podzimní_maraton!B:B,B180,Podzimní_maraton!M:M)+SUMIF(Říjen_maraton!B:B,B180,Říjen_maraton!M:M)</f>
        <v>0</v>
      </c>
      <c r="H180" s="8">
        <f>O180+R180+U180+X180+AA180</f>
        <v>0</v>
      </c>
      <c r="I180" s="9" t="e">
        <f>H180/G180</f>
        <v>#DIV/0!</v>
      </c>
      <c r="J180" s="5">
        <f>P180+S180+V180+Y180+AB180</f>
        <v>0</v>
      </c>
      <c r="K180" s="7">
        <f>SUMIF(Jarní_maraton!B:B,B180,Jarní_maraton!G:G)+SUMIF(Máj_maraton!B:B,B180,Máj_maraton!G:G)+SUMIF(Letní_maraton!B:B,B180,Letní_maraton!G:G)+SUMIF(Podzimní_maraton!B:B,B180,Podzimní_maraton!G:G)+SUMIF(Říjen_maraton!B:B,B180,Říjen_maraton!G:G)</f>
        <v>0</v>
      </c>
      <c r="L180" s="7">
        <f>SUMIF(Jarní_maraton!B:B,B180,Jarní_maraton!H:H)+SUMIF(Máj_maraton!B:B,B180,Máj_maraton!H:H)+SUMIF(Letní_maraton!B:B,B180,Letní_maraton!H:H)+SUMIF(Podzimní_maraton!B:B,B180,Podzimní_maraton!H:H)+SUMIF(Říjen_maraton!B:B,B180,Říjen_maraton!H:H)</f>
        <v>0</v>
      </c>
      <c r="M180" s="7">
        <f>SUMIF(Jarní_maraton!B:B,B180,Jarní_maraton!I:I)+SUMIF(Máj_maraton!B:B,B180,Máj_maraton!I:I)+SUMIF(Letní_maraton!B:B,B180,Letní_maraton!I:I)+SUMIF(Podzimní_maraton!B:B,B180,Podzimní_maraton!I:I)+SUMIF(Říjen_maraton!B:B,B180,Říjen_maraton!I:I)</f>
        <v>0</v>
      </c>
      <c r="N180" s="7">
        <f>SUMIF(Jarní_maraton!B:B,B180,Jarní_maraton!J:J)+SUMIF(Máj_maraton!B:B,B180,Máj_maraton!J:J)+SUMIF(Letní_maraton!B:B,B180,Letní_maraton!J:J)+SUMIF(Podzimní_maraton!B:B,B180,Podzimní_maraton!J:J)+SUMIF(Říjen_maraton!B:B,B180,Říjen_maraton!J:J)</f>
        <v>0</v>
      </c>
      <c r="O180" s="10">
        <f>SUMIF(Jarní_maraton!B:B,B180,Jarní_maraton!Q:Q)</f>
        <v>0</v>
      </c>
      <c r="P180" s="11">
        <f>SUMIF(Jarní_maraton!B:B,B180,Jarní_maraton!S:S)</f>
        <v>0</v>
      </c>
      <c r="Q180" s="11">
        <f>SUMIF(Jarní_maraton!B:B,B180,Jarní_maraton!A:A)</f>
        <v>0</v>
      </c>
      <c r="R180" s="12">
        <f>SUMIF(Máj_maraton!B:B,B180,Máj_maraton!Q:Q)</f>
        <v>0</v>
      </c>
      <c r="S180" s="7">
        <f>SUMIF(Máj_maraton!B:B,B180,Máj_maraton!S:S)</f>
        <v>0</v>
      </c>
      <c r="T180" s="7">
        <f>SUMIF(Máj_maraton!B:B,B180,Máj_maraton!A:A)</f>
        <v>0</v>
      </c>
      <c r="U180" s="13">
        <f>SUMIF(Letní_maraton!B:B,B180,Letní_maraton!Q:Q)</f>
        <v>0</v>
      </c>
      <c r="V180" s="11">
        <f>SUMIF(Letní_maraton!B:B,B180,Letní_maraton!S:S)</f>
        <v>0</v>
      </c>
      <c r="W180" s="11">
        <f>SUMIF(Letní_maraton!B:B,B180,Letní_maraton!A:A)</f>
        <v>0</v>
      </c>
      <c r="X180" s="8">
        <f>SUMIF(Podzimní_maraton!B:B,B180,Podzimní_maraton!Q:Q)</f>
        <v>0</v>
      </c>
      <c r="Y180" s="7">
        <f>SUMIF(Podzimní_maraton!B:B,B180,Podzimní_maraton!S:S)</f>
        <v>0</v>
      </c>
      <c r="Z180" s="7">
        <f>SUMIF(Podzimní_maraton!B:B,B180,Podzimní_maraton!A:A)</f>
        <v>0</v>
      </c>
      <c r="AA180" s="13">
        <f>SUMIF(Říjen_maraton!B:B,B180,Říjen_maraton!Q:Q)</f>
        <v>0</v>
      </c>
      <c r="AB180" s="11">
        <f>SUMIF(Říjen_maraton!B:B,B180,Říjen_maraton!S:S)</f>
        <v>0</v>
      </c>
      <c r="AC180" s="11">
        <f>SUMIF(Říjen_maraton!B:B,B180,Říjen_maraton!A:A)</f>
        <v>0</v>
      </c>
    </row>
    <row r="181" spans="1:29" ht="15">
      <c r="A181" s="5">
        <f>_xlfn.RANK.EQ(J181,J:J,0)</f>
        <v>10</v>
      </c>
      <c r="F181" s="7">
        <f>COUNTIF(Jarní_maraton!B:B,B181)+COUNTIF(Máj_maraton!B:B,B181)+COUNTIF(Letní_maraton!B:B,B181)+COUNTIF(Podzimní_maraton!B:B,B181)+COUNTIF(Říjen_maraton!B:B,B181)</f>
        <v>0</v>
      </c>
      <c r="G181" s="7">
        <f>SUMIF(Jarní_maraton!B:B,B181,Jarní_maraton!M:M)+SUMIF(Máj_maraton!B:B,B181,Máj_maraton!M:M)+SUMIF(Letní_maraton!B:B,B181,Letní_maraton!M:M)+SUMIF(Podzimní_maraton!B:B,B181,Podzimní_maraton!M:M)+SUMIF(Říjen_maraton!B:B,B181,Říjen_maraton!M:M)</f>
        <v>0</v>
      </c>
      <c r="H181" s="8">
        <f>O181+R181+U181+X181+AA181</f>
        <v>0</v>
      </c>
      <c r="I181" s="9" t="e">
        <f>H181/G181</f>
        <v>#DIV/0!</v>
      </c>
      <c r="J181" s="5">
        <f>P181+S181+V181+Y181+AB181</f>
        <v>0</v>
      </c>
      <c r="K181" s="7">
        <f>SUMIF(Jarní_maraton!B:B,B181,Jarní_maraton!G:G)+SUMIF(Máj_maraton!B:B,B181,Máj_maraton!G:G)+SUMIF(Letní_maraton!B:B,B181,Letní_maraton!G:G)+SUMIF(Podzimní_maraton!B:B,B181,Podzimní_maraton!G:G)+SUMIF(Říjen_maraton!B:B,B181,Říjen_maraton!G:G)</f>
        <v>0</v>
      </c>
      <c r="L181" s="7">
        <f>SUMIF(Jarní_maraton!B:B,B181,Jarní_maraton!H:H)+SUMIF(Máj_maraton!B:B,B181,Máj_maraton!H:H)+SUMIF(Letní_maraton!B:B,B181,Letní_maraton!H:H)+SUMIF(Podzimní_maraton!B:B,B181,Podzimní_maraton!H:H)+SUMIF(Říjen_maraton!B:B,B181,Říjen_maraton!H:H)</f>
        <v>0</v>
      </c>
      <c r="M181" s="7">
        <f>SUMIF(Jarní_maraton!B:B,B181,Jarní_maraton!I:I)+SUMIF(Máj_maraton!B:B,B181,Máj_maraton!I:I)+SUMIF(Letní_maraton!B:B,B181,Letní_maraton!I:I)+SUMIF(Podzimní_maraton!B:B,B181,Podzimní_maraton!I:I)+SUMIF(Říjen_maraton!B:B,B181,Říjen_maraton!I:I)</f>
        <v>0</v>
      </c>
      <c r="N181" s="7">
        <f>SUMIF(Jarní_maraton!B:B,B181,Jarní_maraton!J:J)+SUMIF(Máj_maraton!B:B,B181,Máj_maraton!J:J)+SUMIF(Letní_maraton!B:B,B181,Letní_maraton!J:J)+SUMIF(Podzimní_maraton!B:B,B181,Podzimní_maraton!J:J)+SUMIF(Říjen_maraton!B:B,B181,Říjen_maraton!J:J)</f>
        <v>0</v>
      </c>
      <c r="O181" s="10">
        <f>SUMIF(Jarní_maraton!B:B,B181,Jarní_maraton!Q:Q)</f>
        <v>0</v>
      </c>
      <c r="P181" s="11">
        <f>SUMIF(Jarní_maraton!B:B,B181,Jarní_maraton!S:S)</f>
        <v>0</v>
      </c>
      <c r="Q181" s="11">
        <f>SUMIF(Jarní_maraton!B:B,B181,Jarní_maraton!A:A)</f>
        <v>0</v>
      </c>
      <c r="R181" s="12">
        <f>SUMIF(Máj_maraton!B:B,B181,Máj_maraton!Q:Q)</f>
        <v>0</v>
      </c>
      <c r="S181" s="7">
        <f>SUMIF(Máj_maraton!B:B,B181,Máj_maraton!S:S)</f>
        <v>0</v>
      </c>
      <c r="T181" s="7">
        <f>SUMIF(Máj_maraton!B:B,B181,Máj_maraton!A:A)</f>
        <v>0</v>
      </c>
      <c r="U181" s="13">
        <f>SUMIF(Letní_maraton!B:B,B181,Letní_maraton!Q:Q)</f>
        <v>0</v>
      </c>
      <c r="V181" s="11">
        <f>SUMIF(Letní_maraton!B:B,B181,Letní_maraton!S:S)</f>
        <v>0</v>
      </c>
      <c r="W181" s="11">
        <f>SUMIF(Letní_maraton!B:B,B181,Letní_maraton!A:A)</f>
        <v>0</v>
      </c>
      <c r="X181" s="8">
        <f>SUMIF(Podzimní_maraton!B:B,B181,Podzimní_maraton!Q:Q)</f>
        <v>0</v>
      </c>
      <c r="Y181" s="7">
        <f>SUMIF(Podzimní_maraton!B:B,B181,Podzimní_maraton!S:S)</f>
        <v>0</v>
      </c>
      <c r="Z181" s="7">
        <f>SUMIF(Podzimní_maraton!B:B,B181,Podzimní_maraton!A:A)</f>
        <v>0</v>
      </c>
      <c r="AA181" s="13">
        <f>SUMIF(Říjen_maraton!B:B,B181,Říjen_maraton!Q:Q)</f>
        <v>0</v>
      </c>
      <c r="AB181" s="11">
        <f>SUMIF(Říjen_maraton!B:B,B181,Říjen_maraton!S:S)</f>
        <v>0</v>
      </c>
      <c r="AC181" s="11">
        <f>SUMIF(Říjen_maraton!B:B,B181,Říjen_maraton!A:A)</f>
        <v>0</v>
      </c>
    </row>
    <row r="182" spans="1:29" ht="15">
      <c r="A182" s="5">
        <f>_xlfn.RANK.EQ(J182,J:J,0)</f>
        <v>10</v>
      </c>
      <c r="F182" s="7">
        <f>COUNTIF(Jarní_maraton!B:B,B182)+COUNTIF(Máj_maraton!B:B,B182)+COUNTIF(Letní_maraton!B:B,B182)+COUNTIF(Podzimní_maraton!B:B,B182)+COUNTIF(Říjen_maraton!B:B,B182)</f>
        <v>0</v>
      </c>
      <c r="G182" s="7">
        <f>SUMIF(Jarní_maraton!B:B,B182,Jarní_maraton!M:M)+SUMIF(Máj_maraton!B:B,B182,Máj_maraton!M:M)+SUMIF(Letní_maraton!B:B,B182,Letní_maraton!M:M)+SUMIF(Podzimní_maraton!B:B,B182,Podzimní_maraton!M:M)+SUMIF(Říjen_maraton!B:B,B182,Říjen_maraton!M:M)</f>
        <v>0</v>
      </c>
      <c r="H182" s="8">
        <f>O182+R182+U182+X182+AA182</f>
        <v>0</v>
      </c>
      <c r="I182" s="9" t="e">
        <f>H182/G182</f>
        <v>#DIV/0!</v>
      </c>
      <c r="J182" s="5">
        <f>P182+S182+V182+Y182+AB182</f>
        <v>0</v>
      </c>
      <c r="K182" s="7">
        <f>SUMIF(Jarní_maraton!B:B,B182,Jarní_maraton!G:G)+SUMIF(Máj_maraton!B:B,B182,Máj_maraton!G:G)+SUMIF(Letní_maraton!B:B,B182,Letní_maraton!G:G)+SUMIF(Podzimní_maraton!B:B,B182,Podzimní_maraton!G:G)+SUMIF(Říjen_maraton!B:B,B182,Říjen_maraton!G:G)</f>
        <v>0</v>
      </c>
      <c r="L182" s="7">
        <f>SUMIF(Jarní_maraton!B:B,B182,Jarní_maraton!H:H)+SUMIF(Máj_maraton!B:B,B182,Máj_maraton!H:H)+SUMIF(Letní_maraton!B:B,B182,Letní_maraton!H:H)+SUMIF(Podzimní_maraton!B:B,B182,Podzimní_maraton!H:H)+SUMIF(Říjen_maraton!B:B,B182,Říjen_maraton!H:H)</f>
        <v>0</v>
      </c>
      <c r="M182" s="7">
        <f>SUMIF(Jarní_maraton!B:B,B182,Jarní_maraton!I:I)+SUMIF(Máj_maraton!B:B,B182,Máj_maraton!I:I)+SUMIF(Letní_maraton!B:B,B182,Letní_maraton!I:I)+SUMIF(Podzimní_maraton!B:B,B182,Podzimní_maraton!I:I)+SUMIF(Říjen_maraton!B:B,B182,Říjen_maraton!I:I)</f>
        <v>0</v>
      </c>
      <c r="N182" s="7">
        <f>SUMIF(Jarní_maraton!B:B,B182,Jarní_maraton!J:J)+SUMIF(Máj_maraton!B:B,B182,Máj_maraton!J:J)+SUMIF(Letní_maraton!B:B,B182,Letní_maraton!J:J)+SUMIF(Podzimní_maraton!B:B,B182,Podzimní_maraton!J:J)+SUMIF(Říjen_maraton!B:B,B182,Říjen_maraton!J:J)</f>
        <v>0</v>
      </c>
      <c r="O182" s="10">
        <f>SUMIF(Jarní_maraton!B:B,B182,Jarní_maraton!Q:Q)</f>
        <v>0</v>
      </c>
      <c r="P182" s="11">
        <f>SUMIF(Jarní_maraton!B:B,B182,Jarní_maraton!S:S)</f>
        <v>0</v>
      </c>
      <c r="Q182" s="11">
        <f>SUMIF(Jarní_maraton!B:B,B182,Jarní_maraton!A:A)</f>
        <v>0</v>
      </c>
      <c r="R182" s="12">
        <f>SUMIF(Máj_maraton!B:B,B182,Máj_maraton!Q:Q)</f>
        <v>0</v>
      </c>
      <c r="S182" s="7">
        <f>SUMIF(Máj_maraton!B:B,B182,Máj_maraton!S:S)</f>
        <v>0</v>
      </c>
      <c r="T182" s="7">
        <f>SUMIF(Máj_maraton!B:B,B182,Máj_maraton!A:A)</f>
        <v>0</v>
      </c>
      <c r="U182" s="13">
        <f>SUMIF(Letní_maraton!B:B,B182,Letní_maraton!Q:Q)</f>
        <v>0</v>
      </c>
      <c r="V182" s="11">
        <f>SUMIF(Letní_maraton!B:B,B182,Letní_maraton!S:S)</f>
        <v>0</v>
      </c>
      <c r="W182" s="11">
        <f>SUMIF(Letní_maraton!B:B,B182,Letní_maraton!A:A)</f>
        <v>0</v>
      </c>
      <c r="X182" s="8">
        <f>SUMIF(Podzimní_maraton!B:B,B182,Podzimní_maraton!Q:Q)</f>
        <v>0</v>
      </c>
      <c r="Y182" s="7">
        <f>SUMIF(Podzimní_maraton!B:B,B182,Podzimní_maraton!S:S)</f>
        <v>0</v>
      </c>
      <c r="Z182" s="7">
        <f>SUMIF(Podzimní_maraton!B:B,B182,Podzimní_maraton!A:A)</f>
        <v>0</v>
      </c>
      <c r="AA182" s="13">
        <f>SUMIF(Říjen_maraton!B:B,B182,Říjen_maraton!Q:Q)</f>
        <v>0</v>
      </c>
      <c r="AB182" s="11">
        <f>SUMIF(Říjen_maraton!B:B,B182,Říjen_maraton!S:S)</f>
        <v>0</v>
      </c>
      <c r="AC182" s="11">
        <f>SUMIF(Říjen_maraton!B:B,B182,Říjen_maraton!A:A)</f>
        <v>0</v>
      </c>
    </row>
    <row r="183" spans="1:29" ht="15">
      <c r="A183" s="5">
        <f>_xlfn.RANK.EQ(J183,J:J,0)</f>
        <v>10</v>
      </c>
      <c r="F183" s="7">
        <f>COUNTIF(Jarní_maraton!B:B,B183)+COUNTIF(Máj_maraton!B:B,B183)+COUNTIF(Letní_maraton!B:B,B183)+COUNTIF(Podzimní_maraton!B:B,B183)+COUNTIF(Říjen_maraton!B:B,B183)</f>
        <v>0</v>
      </c>
      <c r="G183" s="7">
        <f>SUMIF(Jarní_maraton!B:B,B183,Jarní_maraton!M:M)+SUMIF(Máj_maraton!B:B,B183,Máj_maraton!M:M)+SUMIF(Letní_maraton!B:B,B183,Letní_maraton!M:M)+SUMIF(Podzimní_maraton!B:B,B183,Podzimní_maraton!M:M)+SUMIF(Říjen_maraton!B:B,B183,Říjen_maraton!M:M)</f>
        <v>0</v>
      </c>
      <c r="H183" s="8">
        <f>O183+R183+U183+X183+AA183</f>
        <v>0</v>
      </c>
      <c r="I183" s="9" t="e">
        <f>H183/G183</f>
        <v>#DIV/0!</v>
      </c>
      <c r="J183" s="5">
        <f>P183+S183+V183+Y183+AB183</f>
        <v>0</v>
      </c>
      <c r="K183" s="7">
        <f>SUMIF(Jarní_maraton!B:B,B183,Jarní_maraton!G:G)+SUMIF(Máj_maraton!B:B,B183,Máj_maraton!G:G)+SUMIF(Letní_maraton!B:B,B183,Letní_maraton!G:G)+SUMIF(Podzimní_maraton!B:B,B183,Podzimní_maraton!G:G)+SUMIF(Říjen_maraton!B:B,B183,Říjen_maraton!G:G)</f>
        <v>0</v>
      </c>
      <c r="L183" s="7">
        <f>SUMIF(Jarní_maraton!B:B,B183,Jarní_maraton!H:H)+SUMIF(Máj_maraton!B:B,B183,Máj_maraton!H:H)+SUMIF(Letní_maraton!B:B,B183,Letní_maraton!H:H)+SUMIF(Podzimní_maraton!B:B,B183,Podzimní_maraton!H:H)+SUMIF(Říjen_maraton!B:B,B183,Říjen_maraton!H:H)</f>
        <v>0</v>
      </c>
      <c r="M183" s="7">
        <f>SUMIF(Jarní_maraton!B:B,B183,Jarní_maraton!I:I)+SUMIF(Máj_maraton!B:B,B183,Máj_maraton!I:I)+SUMIF(Letní_maraton!B:B,B183,Letní_maraton!I:I)+SUMIF(Podzimní_maraton!B:B,B183,Podzimní_maraton!I:I)+SUMIF(Říjen_maraton!B:B,B183,Říjen_maraton!I:I)</f>
        <v>0</v>
      </c>
      <c r="N183" s="7">
        <f>SUMIF(Jarní_maraton!B:B,B183,Jarní_maraton!J:J)+SUMIF(Máj_maraton!B:B,B183,Máj_maraton!J:J)+SUMIF(Letní_maraton!B:B,B183,Letní_maraton!J:J)+SUMIF(Podzimní_maraton!B:B,B183,Podzimní_maraton!J:J)+SUMIF(Říjen_maraton!B:B,B183,Říjen_maraton!J:J)</f>
        <v>0</v>
      </c>
      <c r="O183" s="10">
        <f>SUMIF(Jarní_maraton!B:B,B183,Jarní_maraton!Q:Q)</f>
        <v>0</v>
      </c>
      <c r="P183" s="11">
        <f>SUMIF(Jarní_maraton!B:B,B183,Jarní_maraton!S:S)</f>
        <v>0</v>
      </c>
      <c r="Q183" s="11">
        <f>SUMIF(Jarní_maraton!B:B,B183,Jarní_maraton!A:A)</f>
        <v>0</v>
      </c>
      <c r="R183" s="12">
        <f>SUMIF(Máj_maraton!B:B,B183,Máj_maraton!Q:Q)</f>
        <v>0</v>
      </c>
      <c r="S183" s="7">
        <f>SUMIF(Máj_maraton!B:B,B183,Máj_maraton!S:S)</f>
        <v>0</v>
      </c>
      <c r="T183" s="7">
        <f>SUMIF(Máj_maraton!B:B,B183,Máj_maraton!A:A)</f>
        <v>0</v>
      </c>
      <c r="U183" s="13">
        <f>SUMIF(Letní_maraton!B:B,B183,Letní_maraton!Q:Q)</f>
        <v>0</v>
      </c>
      <c r="V183" s="11">
        <f>SUMIF(Letní_maraton!B:B,B183,Letní_maraton!S:S)</f>
        <v>0</v>
      </c>
      <c r="W183" s="11">
        <f>SUMIF(Letní_maraton!B:B,B183,Letní_maraton!A:A)</f>
        <v>0</v>
      </c>
      <c r="X183" s="8">
        <f>SUMIF(Podzimní_maraton!B:B,B183,Podzimní_maraton!Q:Q)</f>
        <v>0</v>
      </c>
      <c r="Y183" s="7">
        <f>SUMIF(Podzimní_maraton!B:B,B183,Podzimní_maraton!S:S)</f>
        <v>0</v>
      </c>
      <c r="Z183" s="7">
        <f>SUMIF(Podzimní_maraton!B:B,B183,Podzimní_maraton!A:A)</f>
        <v>0</v>
      </c>
      <c r="AA183" s="13">
        <f>SUMIF(Říjen_maraton!B:B,B183,Říjen_maraton!Q:Q)</f>
        <v>0</v>
      </c>
      <c r="AB183" s="11">
        <f>SUMIF(Říjen_maraton!B:B,B183,Říjen_maraton!S:S)</f>
        <v>0</v>
      </c>
      <c r="AC183" s="11">
        <f>SUMIF(Říjen_maraton!B:B,B183,Říjen_maraton!A:A)</f>
        <v>0</v>
      </c>
    </row>
    <row r="184" spans="1:29" ht="15">
      <c r="A184" s="5">
        <f>_xlfn.RANK.EQ(J184,J:J,0)</f>
        <v>10</v>
      </c>
      <c r="F184" s="7">
        <f>COUNTIF(Jarní_maraton!B:B,B184)+COUNTIF(Máj_maraton!B:B,B184)+COUNTIF(Letní_maraton!B:B,B184)+COUNTIF(Podzimní_maraton!B:B,B184)+COUNTIF(Říjen_maraton!B:B,B184)</f>
        <v>0</v>
      </c>
      <c r="G184" s="7">
        <f>SUMIF(Jarní_maraton!B:B,B184,Jarní_maraton!M:M)+SUMIF(Máj_maraton!B:B,B184,Máj_maraton!M:M)+SUMIF(Letní_maraton!B:B,B184,Letní_maraton!M:M)+SUMIF(Podzimní_maraton!B:B,B184,Podzimní_maraton!M:M)+SUMIF(Říjen_maraton!B:B,B184,Říjen_maraton!M:M)</f>
        <v>0</v>
      </c>
      <c r="H184" s="8">
        <f>O184+R184+U184+X184+AA184</f>
        <v>0</v>
      </c>
      <c r="I184" s="9" t="e">
        <f>H184/G184</f>
        <v>#DIV/0!</v>
      </c>
      <c r="J184" s="5">
        <f>P184+S184+V184+Y184+AB184</f>
        <v>0</v>
      </c>
      <c r="K184" s="7">
        <f>SUMIF(Jarní_maraton!B:B,B184,Jarní_maraton!G:G)+SUMIF(Máj_maraton!B:B,B184,Máj_maraton!G:G)+SUMIF(Letní_maraton!B:B,B184,Letní_maraton!G:G)+SUMIF(Podzimní_maraton!B:B,B184,Podzimní_maraton!G:G)+SUMIF(Říjen_maraton!B:B,B184,Říjen_maraton!G:G)</f>
        <v>0</v>
      </c>
      <c r="L184" s="7">
        <f>SUMIF(Jarní_maraton!B:B,B184,Jarní_maraton!H:H)+SUMIF(Máj_maraton!B:B,B184,Máj_maraton!H:H)+SUMIF(Letní_maraton!B:B,B184,Letní_maraton!H:H)+SUMIF(Podzimní_maraton!B:B,B184,Podzimní_maraton!H:H)+SUMIF(Říjen_maraton!B:B,B184,Říjen_maraton!H:H)</f>
        <v>0</v>
      </c>
      <c r="M184" s="7">
        <f>SUMIF(Jarní_maraton!B:B,B184,Jarní_maraton!I:I)+SUMIF(Máj_maraton!B:B,B184,Máj_maraton!I:I)+SUMIF(Letní_maraton!B:B,B184,Letní_maraton!I:I)+SUMIF(Podzimní_maraton!B:B,B184,Podzimní_maraton!I:I)+SUMIF(Říjen_maraton!B:B,B184,Říjen_maraton!I:I)</f>
        <v>0</v>
      </c>
      <c r="N184" s="7">
        <f>SUMIF(Jarní_maraton!B:B,B184,Jarní_maraton!J:J)+SUMIF(Máj_maraton!B:B,B184,Máj_maraton!J:J)+SUMIF(Letní_maraton!B:B,B184,Letní_maraton!J:J)+SUMIF(Podzimní_maraton!B:B,B184,Podzimní_maraton!J:J)+SUMIF(Říjen_maraton!B:B,B184,Říjen_maraton!J:J)</f>
        <v>0</v>
      </c>
      <c r="O184" s="10">
        <f>SUMIF(Jarní_maraton!B:B,B184,Jarní_maraton!Q:Q)</f>
        <v>0</v>
      </c>
      <c r="P184" s="11">
        <f>SUMIF(Jarní_maraton!B:B,B184,Jarní_maraton!S:S)</f>
        <v>0</v>
      </c>
      <c r="Q184" s="11">
        <f>SUMIF(Jarní_maraton!B:B,B184,Jarní_maraton!A:A)</f>
        <v>0</v>
      </c>
      <c r="R184" s="12">
        <f>SUMIF(Máj_maraton!B:B,B184,Máj_maraton!Q:Q)</f>
        <v>0</v>
      </c>
      <c r="S184" s="7">
        <f>SUMIF(Máj_maraton!B:B,B184,Máj_maraton!S:S)</f>
        <v>0</v>
      </c>
      <c r="T184" s="7">
        <f>SUMIF(Máj_maraton!B:B,B184,Máj_maraton!A:A)</f>
        <v>0</v>
      </c>
      <c r="U184" s="13">
        <f>SUMIF(Letní_maraton!B:B,B184,Letní_maraton!Q:Q)</f>
        <v>0</v>
      </c>
      <c r="V184" s="11">
        <f>SUMIF(Letní_maraton!B:B,B184,Letní_maraton!S:S)</f>
        <v>0</v>
      </c>
      <c r="W184" s="11">
        <f>SUMIF(Letní_maraton!B:B,B184,Letní_maraton!A:A)</f>
        <v>0</v>
      </c>
      <c r="X184" s="8">
        <f>SUMIF(Podzimní_maraton!B:B,B184,Podzimní_maraton!Q:Q)</f>
        <v>0</v>
      </c>
      <c r="Y184" s="7">
        <f>SUMIF(Podzimní_maraton!B:B,B184,Podzimní_maraton!S:S)</f>
        <v>0</v>
      </c>
      <c r="Z184" s="7">
        <f>SUMIF(Podzimní_maraton!B:B,B184,Podzimní_maraton!A:A)</f>
        <v>0</v>
      </c>
      <c r="AA184" s="13">
        <f>SUMIF(Říjen_maraton!B:B,B184,Říjen_maraton!Q:Q)</f>
        <v>0</v>
      </c>
      <c r="AB184" s="11">
        <f>SUMIF(Říjen_maraton!B:B,B184,Říjen_maraton!S:S)</f>
        <v>0</v>
      </c>
      <c r="AC184" s="11">
        <f>SUMIF(Říjen_maraton!B:B,B184,Říjen_maraton!A:A)</f>
        <v>0</v>
      </c>
    </row>
    <row r="185" spans="1:29" ht="15">
      <c r="A185" s="5">
        <f>_xlfn.RANK.EQ(J185,J:J,0)</f>
        <v>10</v>
      </c>
      <c r="F185" s="7">
        <f>COUNTIF(Jarní_maraton!B:B,B185)+COUNTIF(Máj_maraton!B:B,B185)+COUNTIF(Letní_maraton!B:B,B185)+COUNTIF(Podzimní_maraton!B:B,B185)+COUNTIF(Říjen_maraton!B:B,B185)</f>
        <v>0</v>
      </c>
      <c r="G185" s="7">
        <f>SUMIF(Jarní_maraton!B:B,B185,Jarní_maraton!M:M)+SUMIF(Máj_maraton!B:B,B185,Máj_maraton!M:M)+SUMIF(Letní_maraton!B:B,B185,Letní_maraton!M:M)+SUMIF(Podzimní_maraton!B:B,B185,Podzimní_maraton!M:M)+SUMIF(Říjen_maraton!B:B,B185,Říjen_maraton!M:M)</f>
        <v>0</v>
      </c>
      <c r="H185" s="8">
        <f>O185+R185+U185+X185+AA185</f>
        <v>0</v>
      </c>
      <c r="I185" s="9" t="e">
        <f>H185/G185</f>
        <v>#DIV/0!</v>
      </c>
      <c r="J185" s="5">
        <f>P185+S185+V185+Y185+AB185</f>
        <v>0</v>
      </c>
      <c r="K185" s="7">
        <f>SUMIF(Jarní_maraton!B:B,B185,Jarní_maraton!G:G)+SUMIF(Máj_maraton!B:B,B185,Máj_maraton!G:G)+SUMIF(Letní_maraton!B:B,B185,Letní_maraton!G:G)+SUMIF(Podzimní_maraton!B:B,B185,Podzimní_maraton!G:G)+SUMIF(Říjen_maraton!B:B,B185,Říjen_maraton!G:G)</f>
        <v>0</v>
      </c>
      <c r="L185" s="7">
        <f>SUMIF(Jarní_maraton!B:B,B185,Jarní_maraton!H:H)+SUMIF(Máj_maraton!B:B,B185,Máj_maraton!H:H)+SUMIF(Letní_maraton!B:B,B185,Letní_maraton!H:H)+SUMIF(Podzimní_maraton!B:B,B185,Podzimní_maraton!H:H)+SUMIF(Říjen_maraton!B:B,B185,Říjen_maraton!H:H)</f>
        <v>0</v>
      </c>
      <c r="M185" s="7">
        <f>SUMIF(Jarní_maraton!B:B,B185,Jarní_maraton!I:I)+SUMIF(Máj_maraton!B:B,B185,Máj_maraton!I:I)+SUMIF(Letní_maraton!B:B,B185,Letní_maraton!I:I)+SUMIF(Podzimní_maraton!B:B,B185,Podzimní_maraton!I:I)+SUMIF(Říjen_maraton!B:B,B185,Říjen_maraton!I:I)</f>
        <v>0</v>
      </c>
      <c r="N185" s="7">
        <f>SUMIF(Jarní_maraton!B:B,B185,Jarní_maraton!J:J)+SUMIF(Máj_maraton!B:B,B185,Máj_maraton!J:J)+SUMIF(Letní_maraton!B:B,B185,Letní_maraton!J:J)+SUMIF(Podzimní_maraton!B:B,B185,Podzimní_maraton!J:J)+SUMIF(Říjen_maraton!B:B,B185,Říjen_maraton!J:J)</f>
        <v>0</v>
      </c>
      <c r="O185" s="10">
        <f>SUMIF(Jarní_maraton!B:B,B185,Jarní_maraton!Q:Q)</f>
        <v>0</v>
      </c>
      <c r="P185" s="11">
        <f>SUMIF(Jarní_maraton!B:B,B185,Jarní_maraton!S:S)</f>
        <v>0</v>
      </c>
      <c r="Q185" s="11">
        <f>SUMIF(Jarní_maraton!B:B,B185,Jarní_maraton!A:A)</f>
        <v>0</v>
      </c>
      <c r="R185" s="12">
        <f>SUMIF(Máj_maraton!B:B,B185,Máj_maraton!Q:Q)</f>
        <v>0</v>
      </c>
      <c r="S185" s="7">
        <f>SUMIF(Máj_maraton!B:B,B185,Máj_maraton!S:S)</f>
        <v>0</v>
      </c>
      <c r="T185" s="7">
        <f>SUMIF(Máj_maraton!B:B,B185,Máj_maraton!A:A)</f>
        <v>0</v>
      </c>
      <c r="U185" s="13">
        <f>SUMIF(Letní_maraton!B:B,B185,Letní_maraton!Q:Q)</f>
        <v>0</v>
      </c>
      <c r="V185" s="11">
        <f>SUMIF(Letní_maraton!B:B,B185,Letní_maraton!S:S)</f>
        <v>0</v>
      </c>
      <c r="W185" s="11">
        <f>SUMIF(Letní_maraton!B:B,B185,Letní_maraton!A:A)</f>
        <v>0</v>
      </c>
      <c r="X185" s="8">
        <f>SUMIF(Podzimní_maraton!B:B,B185,Podzimní_maraton!Q:Q)</f>
        <v>0</v>
      </c>
      <c r="Y185" s="7">
        <f>SUMIF(Podzimní_maraton!B:B,B185,Podzimní_maraton!S:S)</f>
        <v>0</v>
      </c>
      <c r="Z185" s="7">
        <f>SUMIF(Podzimní_maraton!B:B,B185,Podzimní_maraton!A:A)</f>
        <v>0</v>
      </c>
      <c r="AA185" s="13">
        <f>SUMIF(Říjen_maraton!B:B,B185,Říjen_maraton!Q:Q)</f>
        <v>0</v>
      </c>
      <c r="AB185" s="11">
        <f>SUMIF(Říjen_maraton!B:B,B185,Říjen_maraton!S:S)</f>
        <v>0</v>
      </c>
      <c r="AC185" s="11">
        <f>SUMIF(Říjen_maraton!B:B,B185,Říjen_maraton!A:A)</f>
        <v>0</v>
      </c>
    </row>
    <row r="186" spans="1:29" ht="15">
      <c r="A186" s="5">
        <f>_xlfn.RANK.EQ(J186,J:J,0)</f>
        <v>10</v>
      </c>
      <c r="F186" s="7">
        <f>COUNTIF(Jarní_maraton!B:B,B186)+COUNTIF(Máj_maraton!B:B,B186)+COUNTIF(Letní_maraton!B:B,B186)+COUNTIF(Podzimní_maraton!B:B,B186)+COUNTIF(Říjen_maraton!B:B,B186)</f>
        <v>0</v>
      </c>
      <c r="G186" s="7">
        <f>SUMIF(Jarní_maraton!B:B,B186,Jarní_maraton!M:M)+SUMIF(Máj_maraton!B:B,B186,Máj_maraton!M:M)+SUMIF(Letní_maraton!B:B,B186,Letní_maraton!M:M)+SUMIF(Podzimní_maraton!B:B,B186,Podzimní_maraton!M:M)+SUMIF(Říjen_maraton!B:B,B186,Říjen_maraton!M:M)</f>
        <v>0</v>
      </c>
      <c r="H186" s="8">
        <f>O186+R186+U186+X186+AA186</f>
        <v>0</v>
      </c>
      <c r="I186" s="9" t="e">
        <f>H186/G186</f>
        <v>#DIV/0!</v>
      </c>
      <c r="J186" s="5">
        <f>P186+S186+V186+Y186+AB186</f>
        <v>0</v>
      </c>
      <c r="K186" s="7">
        <f>SUMIF(Jarní_maraton!B:B,B186,Jarní_maraton!G:G)+SUMIF(Máj_maraton!B:B,B186,Máj_maraton!G:G)+SUMIF(Letní_maraton!B:B,B186,Letní_maraton!G:G)+SUMIF(Podzimní_maraton!B:B,B186,Podzimní_maraton!G:G)+SUMIF(Říjen_maraton!B:B,B186,Říjen_maraton!G:G)</f>
        <v>0</v>
      </c>
      <c r="L186" s="7">
        <f>SUMIF(Jarní_maraton!B:B,B186,Jarní_maraton!H:H)+SUMIF(Máj_maraton!B:B,B186,Máj_maraton!H:H)+SUMIF(Letní_maraton!B:B,B186,Letní_maraton!H:H)+SUMIF(Podzimní_maraton!B:B,B186,Podzimní_maraton!H:H)+SUMIF(Říjen_maraton!B:B,B186,Říjen_maraton!H:H)</f>
        <v>0</v>
      </c>
      <c r="M186" s="7">
        <f>SUMIF(Jarní_maraton!B:B,B186,Jarní_maraton!I:I)+SUMIF(Máj_maraton!B:B,B186,Máj_maraton!I:I)+SUMIF(Letní_maraton!B:B,B186,Letní_maraton!I:I)+SUMIF(Podzimní_maraton!B:B,B186,Podzimní_maraton!I:I)+SUMIF(Říjen_maraton!B:B,B186,Říjen_maraton!I:I)</f>
        <v>0</v>
      </c>
      <c r="N186" s="7">
        <f>SUMIF(Jarní_maraton!B:B,B186,Jarní_maraton!J:J)+SUMIF(Máj_maraton!B:B,B186,Máj_maraton!J:J)+SUMIF(Letní_maraton!B:B,B186,Letní_maraton!J:J)+SUMIF(Podzimní_maraton!B:B,B186,Podzimní_maraton!J:J)+SUMIF(Říjen_maraton!B:B,B186,Říjen_maraton!J:J)</f>
        <v>0</v>
      </c>
      <c r="O186" s="10">
        <f>SUMIF(Jarní_maraton!B:B,B186,Jarní_maraton!Q:Q)</f>
        <v>0</v>
      </c>
      <c r="P186" s="11">
        <f>SUMIF(Jarní_maraton!B:B,B186,Jarní_maraton!S:S)</f>
        <v>0</v>
      </c>
      <c r="Q186" s="11">
        <f>SUMIF(Jarní_maraton!B:B,B186,Jarní_maraton!A:A)</f>
        <v>0</v>
      </c>
      <c r="R186" s="12">
        <f>SUMIF(Máj_maraton!B:B,B186,Máj_maraton!Q:Q)</f>
        <v>0</v>
      </c>
      <c r="S186" s="7">
        <f>SUMIF(Máj_maraton!B:B,B186,Máj_maraton!S:S)</f>
        <v>0</v>
      </c>
      <c r="T186" s="7">
        <f>SUMIF(Máj_maraton!B:B,B186,Máj_maraton!A:A)</f>
        <v>0</v>
      </c>
      <c r="U186" s="13">
        <f>SUMIF(Letní_maraton!B:B,B186,Letní_maraton!Q:Q)</f>
        <v>0</v>
      </c>
      <c r="V186" s="11">
        <f>SUMIF(Letní_maraton!B:B,B186,Letní_maraton!S:S)</f>
        <v>0</v>
      </c>
      <c r="W186" s="11">
        <f>SUMIF(Letní_maraton!B:B,B186,Letní_maraton!A:A)</f>
        <v>0</v>
      </c>
      <c r="X186" s="8">
        <f>SUMIF(Podzimní_maraton!B:B,B186,Podzimní_maraton!Q:Q)</f>
        <v>0</v>
      </c>
      <c r="Y186" s="7">
        <f>SUMIF(Podzimní_maraton!B:B,B186,Podzimní_maraton!S:S)</f>
        <v>0</v>
      </c>
      <c r="Z186" s="7">
        <f>SUMIF(Podzimní_maraton!B:B,B186,Podzimní_maraton!A:A)</f>
        <v>0</v>
      </c>
      <c r="AA186" s="13">
        <f>SUMIF(Říjen_maraton!B:B,B186,Říjen_maraton!Q:Q)</f>
        <v>0</v>
      </c>
      <c r="AB186" s="11">
        <f>SUMIF(Říjen_maraton!B:B,B186,Říjen_maraton!S:S)</f>
        <v>0</v>
      </c>
      <c r="AC186" s="11">
        <f>SUMIF(Říjen_maraton!B:B,B186,Říjen_maraton!A:A)</f>
        <v>0</v>
      </c>
    </row>
    <row r="187" spans="1:29" ht="15">
      <c r="A187" s="5">
        <f>_xlfn.RANK.EQ(J187,J:J,0)</f>
        <v>10</v>
      </c>
      <c r="F187" s="7">
        <f>COUNTIF(Jarní_maraton!B:B,B187)+COUNTIF(Máj_maraton!B:B,B187)+COUNTIF(Letní_maraton!B:B,B187)+COUNTIF(Podzimní_maraton!B:B,B187)+COUNTIF(Říjen_maraton!B:B,B187)</f>
        <v>0</v>
      </c>
      <c r="G187" s="7">
        <f>SUMIF(Jarní_maraton!B:B,B187,Jarní_maraton!M:M)+SUMIF(Máj_maraton!B:B,B187,Máj_maraton!M:M)+SUMIF(Letní_maraton!B:B,B187,Letní_maraton!M:M)+SUMIF(Podzimní_maraton!B:B,B187,Podzimní_maraton!M:M)+SUMIF(Říjen_maraton!B:B,B187,Říjen_maraton!M:M)</f>
        <v>0</v>
      </c>
      <c r="H187" s="8">
        <f>O187+R187+U187+X187+AA187</f>
        <v>0</v>
      </c>
      <c r="I187" s="9" t="e">
        <f>H187/G187</f>
        <v>#DIV/0!</v>
      </c>
      <c r="J187" s="5">
        <f>P187+S187+V187+Y187+AB187</f>
        <v>0</v>
      </c>
      <c r="K187" s="7">
        <f>SUMIF(Jarní_maraton!B:B,B187,Jarní_maraton!G:G)+SUMIF(Máj_maraton!B:B,B187,Máj_maraton!G:G)+SUMIF(Letní_maraton!B:B,B187,Letní_maraton!G:G)+SUMIF(Podzimní_maraton!B:B,B187,Podzimní_maraton!G:G)+SUMIF(Říjen_maraton!B:B,B187,Říjen_maraton!G:G)</f>
        <v>0</v>
      </c>
      <c r="L187" s="7">
        <f>SUMIF(Jarní_maraton!B:B,B187,Jarní_maraton!H:H)+SUMIF(Máj_maraton!B:B,B187,Máj_maraton!H:H)+SUMIF(Letní_maraton!B:B,B187,Letní_maraton!H:H)+SUMIF(Podzimní_maraton!B:B,B187,Podzimní_maraton!H:H)+SUMIF(Říjen_maraton!B:B,B187,Říjen_maraton!H:H)</f>
        <v>0</v>
      </c>
      <c r="M187" s="7">
        <f>SUMIF(Jarní_maraton!B:B,B187,Jarní_maraton!I:I)+SUMIF(Máj_maraton!B:B,B187,Máj_maraton!I:I)+SUMIF(Letní_maraton!B:B,B187,Letní_maraton!I:I)+SUMIF(Podzimní_maraton!B:B,B187,Podzimní_maraton!I:I)+SUMIF(Říjen_maraton!B:B,B187,Říjen_maraton!I:I)</f>
        <v>0</v>
      </c>
      <c r="N187" s="7">
        <f>SUMIF(Jarní_maraton!B:B,B187,Jarní_maraton!J:J)+SUMIF(Máj_maraton!B:B,B187,Máj_maraton!J:J)+SUMIF(Letní_maraton!B:B,B187,Letní_maraton!J:J)+SUMIF(Podzimní_maraton!B:B,B187,Podzimní_maraton!J:J)+SUMIF(Říjen_maraton!B:B,B187,Říjen_maraton!J:J)</f>
        <v>0</v>
      </c>
      <c r="O187" s="10">
        <f>SUMIF(Jarní_maraton!B:B,B187,Jarní_maraton!Q:Q)</f>
        <v>0</v>
      </c>
      <c r="P187" s="11">
        <f>SUMIF(Jarní_maraton!B:B,B187,Jarní_maraton!S:S)</f>
        <v>0</v>
      </c>
      <c r="Q187" s="11">
        <f>SUMIF(Jarní_maraton!B:B,B187,Jarní_maraton!A:A)</f>
        <v>0</v>
      </c>
      <c r="R187" s="12">
        <f>SUMIF(Máj_maraton!B:B,B187,Máj_maraton!Q:Q)</f>
        <v>0</v>
      </c>
      <c r="S187" s="7">
        <f>SUMIF(Máj_maraton!B:B,B187,Máj_maraton!S:S)</f>
        <v>0</v>
      </c>
      <c r="T187" s="7">
        <f>SUMIF(Máj_maraton!B:B,B187,Máj_maraton!A:A)</f>
        <v>0</v>
      </c>
      <c r="U187" s="13">
        <f>SUMIF(Letní_maraton!B:B,B187,Letní_maraton!Q:Q)</f>
        <v>0</v>
      </c>
      <c r="V187" s="11">
        <f>SUMIF(Letní_maraton!B:B,B187,Letní_maraton!S:S)</f>
        <v>0</v>
      </c>
      <c r="W187" s="11">
        <f>SUMIF(Letní_maraton!B:B,B187,Letní_maraton!A:A)</f>
        <v>0</v>
      </c>
      <c r="X187" s="8">
        <f>SUMIF(Podzimní_maraton!B:B,B187,Podzimní_maraton!Q:Q)</f>
        <v>0</v>
      </c>
      <c r="Y187" s="7">
        <f>SUMIF(Podzimní_maraton!B:B,B187,Podzimní_maraton!S:S)</f>
        <v>0</v>
      </c>
      <c r="Z187" s="7">
        <f>SUMIF(Podzimní_maraton!B:B,B187,Podzimní_maraton!A:A)</f>
        <v>0</v>
      </c>
      <c r="AA187" s="13">
        <f>SUMIF(Říjen_maraton!B:B,B187,Říjen_maraton!Q:Q)</f>
        <v>0</v>
      </c>
      <c r="AB187" s="11">
        <f>SUMIF(Říjen_maraton!B:B,B187,Říjen_maraton!S:S)</f>
        <v>0</v>
      </c>
      <c r="AC187" s="11">
        <f>SUMIF(Říjen_maraton!B:B,B187,Říjen_maraton!A:A)</f>
        <v>0</v>
      </c>
    </row>
    <row r="188" spans="1:29" ht="15">
      <c r="A188" s="5">
        <f>_xlfn.RANK.EQ(J188,J:J,0)</f>
        <v>10</v>
      </c>
      <c r="F188" s="7">
        <f>COUNTIF(Jarní_maraton!B:B,B188)+COUNTIF(Máj_maraton!B:B,B188)+COUNTIF(Letní_maraton!B:B,B188)+COUNTIF(Podzimní_maraton!B:B,B188)+COUNTIF(Říjen_maraton!B:B,B188)</f>
        <v>0</v>
      </c>
      <c r="G188" s="7">
        <f>SUMIF(Jarní_maraton!B:B,B188,Jarní_maraton!M:M)+SUMIF(Máj_maraton!B:B,B188,Máj_maraton!M:M)+SUMIF(Letní_maraton!B:B,B188,Letní_maraton!M:M)+SUMIF(Podzimní_maraton!B:B,B188,Podzimní_maraton!M:M)+SUMIF(Říjen_maraton!B:B,B188,Říjen_maraton!M:M)</f>
        <v>0</v>
      </c>
      <c r="H188" s="8">
        <f>O188+R188+U188+X188+AA188</f>
        <v>0</v>
      </c>
      <c r="I188" s="9" t="e">
        <f>H188/G188</f>
        <v>#DIV/0!</v>
      </c>
      <c r="J188" s="5">
        <f>P188+S188+V188+Y188+AB188</f>
        <v>0</v>
      </c>
      <c r="K188" s="7">
        <f>SUMIF(Jarní_maraton!B:B,B188,Jarní_maraton!G:G)+SUMIF(Máj_maraton!B:B,B188,Máj_maraton!G:G)+SUMIF(Letní_maraton!B:B,B188,Letní_maraton!G:G)+SUMIF(Podzimní_maraton!B:B,B188,Podzimní_maraton!G:G)+SUMIF(Říjen_maraton!B:B,B188,Říjen_maraton!G:G)</f>
        <v>0</v>
      </c>
      <c r="L188" s="7">
        <f>SUMIF(Jarní_maraton!B:B,B188,Jarní_maraton!H:H)+SUMIF(Máj_maraton!B:B,B188,Máj_maraton!H:H)+SUMIF(Letní_maraton!B:B,B188,Letní_maraton!H:H)+SUMIF(Podzimní_maraton!B:B,B188,Podzimní_maraton!H:H)+SUMIF(Říjen_maraton!B:B,B188,Říjen_maraton!H:H)</f>
        <v>0</v>
      </c>
      <c r="M188" s="7">
        <f>SUMIF(Jarní_maraton!B:B,B188,Jarní_maraton!I:I)+SUMIF(Máj_maraton!B:B,B188,Máj_maraton!I:I)+SUMIF(Letní_maraton!B:B,B188,Letní_maraton!I:I)+SUMIF(Podzimní_maraton!B:B,B188,Podzimní_maraton!I:I)+SUMIF(Říjen_maraton!B:B,B188,Říjen_maraton!I:I)</f>
        <v>0</v>
      </c>
      <c r="N188" s="7">
        <f>SUMIF(Jarní_maraton!B:B,B188,Jarní_maraton!J:J)+SUMIF(Máj_maraton!B:B,B188,Máj_maraton!J:J)+SUMIF(Letní_maraton!B:B,B188,Letní_maraton!J:J)+SUMIF(Podzimní_maraton!B:B,B188,Podzimní_maraton!J:J)+SUMIF(Říjen_maraton!B:B,B188,Říjen_maraton!J:J)</f>
        <v>0</v>
      </c>
      <c r="O188" s="10">
        <f>SUMIF(Jarní_maraton!B:B,B188,Jarní_maraton!Q:Q)</f>
        <v>0</v>
      </c>
      <c r="P188" s="11">
        <f>SUMIF(Jarní_maraton!B:B,B188,Jarní_maraton!S:S)</f>
        <v>0</v>
      </c>
      <c r="Q188" s="11">
        <f>SUMIF(Jarní_maraton!B:B,B188,Jarní_maraton!A:A)</f>
        <v>0</v>
      </c>
      <c r="R188" s="12">
        <f>SUMIF(Máj_maraton!B:B,B188,Máj_maraton!Q:Q)</f>
        <v>0</v>
      </c>
      <c r="S188" s="7">
        <f>SUMIF(Máj_maraton!B:B,B188,Máj_maraton!S:S)</f>
        <v>0</v>
      </c>
      <c r="T188" s="7">
        <f>SUMIF(Máj_maraton!B:B,B188,Máj_maraton!A:A)</f>
        <v>0</v>
      </c>
      <c r="U188" s="13">
        <f>SUMIF(Letní_maraton!B:B,B188,Letní_maraton!Q:Q)</f>
        <v>0</v>
      </c>
      <c r="V188" s="11">
        <f>SUMIF(Letní_maraton!B:B,B188,Letní_maraton!S:S)</f>
        <v>0</v>
      </c>
      <c r="W188" s="11">
        <f>SUMIF(Letní_maraton!B:B,B188,Letní_maraton!A:A)</f>
        <v>0</v>
      </c>
      <c r="X188" s="8">
        <f>SUMIF(Podzimní_maraton!B:B,B188,Podzimní_maraton!Q:Q)</f>
        <v>0</v>
      </c>
      <c r="Y188" s="7">
        <f>SUMIF(Podzimní_maraton!B:B,B188,Podzimní_maraton!S:S)</f>
        <v>0</v>
      </c>
      <c r="Z188" s="7">
        <f>SUMIF(Podzimní_maraton!B:B,B188,Podzimní_maraton!A:A)</f>
        <v>0</v>
      </c>
      <c r="AA188" s="13">
        <f>SUMIF(Říjen_maraton!B:B,B188,Říjen_maraton!Q:Q)</f>
        <v>0</v>
      </c>
      <c r="AB188" s="11">
        <f>SUMIF(Říjen_maraton!B:B,B188,Říjen_maraton!S:S)</f>
        <v>0</v>
      </c>
      <c r="AC188" s="11">
        <f>SUMIF(Říjen_maraton!B:B,B188,Říjen_maraton!A:A)</f>
        <v>0</v>
      </c>
    </row>
    <row r="189" spans="1:29" ht="15">
      <c r="A189" s="5">
        <f>_xlfn.RANK.EQ(J189,J:J,0)</f>
        <v>10</v>
      </c>
      <c r="F189" s="7">
        <f>COUNTIF(Jarní_maraton!B:B,B189)+COUNTIF(Máj_maraton!B:B,B189)+COUNTIF(Letní_maraton!B:B,B189)+COUNTIF(Podzimní_maraton!B:B,B189)+COUNTIF(Říjen_maraton!B:B,B189)</f>
        <v>0</v>
      </c>
      <c r="G189" s="7">
        <f>SUMIF(Jarní_maraton!B:B,B189,Jarní_maraton!M:M)+SUMIF(Máj_maraton!B:B,B189,Máj_maraton!M:M)+SUMIF(Letní_maraton!B:B,B189,Letní_maraton!M:M)+SUMIF(Podzimní_maraton!B:B,B189,Podzimní_maraton!M:M)+SUMIF(Říjen_maraton!B:B,B189,Říjen_maraton!M:M)</f>
        <v>0</v>
      </c>
      <c r="H189" s="8">
        <f>O189+R189+U189+X189+AA189</f>
        <v>0</v>
      </c>
      <c r="I189" s="9" t="e">
        <f>H189/G189</f>
        <v>#DIV/0!</v>
      </c>
      <c r="J189" s="5">
        <f>P189+S189+V189+Y189+AB189</f>
        <v>0</v>
      </c>
      <c r="K189" s="7">
        <f>SUMIF(Jarní_maraton!B:B,B189,Jarní_maraton!G:G)+SUMIF(Máj_maraton!B:B,B189,Máj_maraton!G:G)+SUMIF(Letní_maraton!B:B,B189,Letní_maraton!G:G)+SUMIF(Podzimní_maraton!B:B,B189,Podzimní_maraton!G:G)+SUMIF(Říjen_maraton!B:B,B189,Říjen_maraton!G:G)</f>
        <v>0</v>
      </c>
      <c r="L189" s="7">
        <f>SUMIF(Jarní_maraton!B:B,B189,Jarní_maraton!H:H)+SUMIF(Máj_maraton!B:B,B189,Máj_maraton!H:H)+SUMIF(Letní_maraton!B:B,B189,Letní_maraton!H:H)+SUMIF(Podzimní_maraton!B:B,B189,Podzimní_maraton!H:H)+SUMIF(Říjen_maraton!B:B,B189,Říjen_maraton!H:H)</f>
        <v>0</v>
      </c>
      <c r="M189" s="7">
        <f>SUMIF(Jarní_maraton!B:B,B189,Jarní_maraton!I:I)+SUMIF(Máj_maraton!B:B,B189,Máj_maraton!I:I)+SUMIF(Letní_maraton!B:B,B189,Letní_maraton!I:I)+SUMIF(Podzimní_maraton!B:B,B189,Podzimní_maraton!I:I)+SUMIF(Říjen_maraton!B:B,B189,Říjen_maraton!I:I)</f>
        <v>0</v>
      </c>
      <c r="N189" s="7">
        <f>SUMIF(Jarní_maraton!B:B,B189,Jarní_maraton!J:J)+SUMIF(Máj_maraton!B:B,B189,Máj_maraton!J:J)+SUMIF(Letní_maraton!B:B,B189,Letní_maraton!J:J)+SUMIF(Podzimní_maraton!B:B,B189,Podzimní_maraton!J:J)+SUMIF(Říjen_maraton!B:B,B189,Říjen_maraton!J:J)</f>
        <v>0</v>
      </c>
      <c r="O189" s="10">
        <f>SUMIF(Jarní_maraton!B:B,B189,Jarní_maraton!Q:Q)</f>
        <v>0</v>
      </c>
      <c r="P189" s="11">
        <f>SUMIF(Jarní_maraton!B:B,B189,Jarní_maraton!S:S)</f>
        <v>0</v>
      </c>
      <c r="Q189" s="11">
        <f>SUMIF(Jarní_maraton!B:B,B189,Jarní_maraton!A:A)</f>
        <v>0</v>
      </c>
      <c r="R189" s="12">
        <f>SUMIF(Máj_maraton!B:B,B189,Máj_maraton!Q:Q)</f>
        <v>0</v>
      </c>
      <c r="S189" s="7">
        <f>SUMIF(Máj_maraton!B:B,B189,Máj_maraton!S:S)</f>
        <v>0</v>
      </c>
      <c r="T189" s="7">
        <f>SUMIF(Máj_maraton!B:B,B189,Máj_maraton!A:A)</f>
        <v>0</v>
      </c>
      <c r="U189" s="13">
        <f>SUMIF(Letní_maraton!B:B,B189,Letní_maraton!Q:Q)</f>
        <v>0</v>
      </c>
      <c r="V189" s="11">
        <f>SUMIF(Letní_maraton!B:B,B189,Letní_maraton!S:S)</f>
        <v>0</v>
      </c>
      <c r="W189" s="11">
        <f>SUMIF(Letní_maraton!B:B,B189,Letní_maraton!A:A)</f>
        <v>0</v>
      </c>
      <c r="X189" s="8">
        <f>SUMIF(Podzimní_maraton!B:B,B189,Podzimní_maraton!Q:Q)</f>
        <v>0</v>
      </c>
      <c r="Y189" s="7">
        <f>SUMIF(Podzimní_maraton!B:B,B189,Podzimní_maraton!S:S)</f>
        <v>0</v>
      </c>
      <c r="Z189" s="7">
        <f>SUMIF(Podzimní_maraton!B:B,B189,Podzimní_maraton!A:A)</f>
        <v>0</v>
      </c>
      <c r="AA189" s="13">
        <f>SUMIF(Říjen_maraton!B:B,B189,Říjen_maraton!Q:Q)</f>
        <v>0</v>
      </c>
      <c r="AB189" s="11">
        <f>SUMIF(Říjen_maraton!B:B,B189,Říjen_maraton!S:S)</f>
        <v>0</v>
      </c>
      <c r="AC189" s="11">
        <f>SUMIF(Říjen_maraton!B:B,B189,Říjen_maraton!A:A)</f>
        <v>0</v>
      </c>
    </row>
    <row r="190" spans="1:29" ht="15">
      <c r="A190" s="5">
        <f>_xlfn.RANK.EQ(J190,J:J,0)</f>
        <v>10</v>
      </c>
      <c r="F190" s="7">
        <f>COUNTIF(Jarní_maraton!B:B,B190)+COUNTIF(Máj_maraton!B:B,B190)+COUNTIF(Letní_maraton!B:B,B190)+COUNTIF(Podzimní_maraton!B:B,B190)+COUNTIF(Říjen_maraton!B:B,B190)</f>
        <v>0</v>
      </c>
      <c r="G190" s="7">
        <f>SUMIF(Jarní_maraton!B:B,B190,Jarní_maraton!M:M)+SUMIF(Máj_maraton!B:B,B190,Máj_maraton!M:M)+SUMIF(Letní_maraton!B:B,B190,Letní_maraton!M:M)+SUMIF(Podzimní_maraton!B:B,B190,Podzimní_maraton!M:M)+SUMIF(Říjen_maraton!B:B,B190,Říjen_maraton!M:M)</f>
        <v>0</v>
      </c>
      <c r="H190" s="8">
        <f>O190+R190+U190+X190+AA190</f>
        <v>0</v>
      </c>
      <c r="I190" s="9" t="e">
        <f>H190/G190</f>
        <v>#DIV/0!</v>
      </c>
      <c r="J190" s="5">
        <f>P190+S190+V190+Y190+AB190</f>
        <v>0</v>
      </c>
      <c r="K190" s="7">
        <f>SUMIF(Jarní_maraton!B:B,B190,Jarní_maraton!G:G)+SUMIF(Máj_maraton!B:B,B190,Máj_maraton!G:G)+SUMIF(Letní_maraton!B:B,B190,Letní_maraton!G:G)+SUMIF(Podzimní_maraton!B:B,B190,Podzimní_maraton!G:G)+SUMIF(Říjen_maraton!B:B,B190,Říjen_maraton!G:G)</f>
        <v>0</v>
      </c>
      <c r="L190" s="7">
        <f>SUMIF(Jarní_maraton!B:B,B190,Jarní_maraton!H:H)+SUMIF(Máj_maraton!B:B,B190,Máj_maraton!H:H)+SUMIF(Letní_maraton!B:B,B190,Letní_maraton!H:H)+SUMIF(Podzimní_maraton!B:B,B190,Podzimní_maraton!H:H)+SUMIF(Říjen_maraton!B:B,B190,Říjen_maraton!H:H)</f>
        <v>0</v>
      </c>
      <c r="M190" s="7">
        <f>SUMIF(Jarní_maraton!B:B,B190,Jarní_maraton!I:I)+SUMIF(Máj_maraton!B:B,B190,Máj_maraton!I:I)+SUMIF(Letní_maraton!B:B,B190,Letní_maraton!I:I)+SUMIF(Podzimní_maraton!B:B,B190,Podzimní_maraton!I:I)+SUMIF(Říjen_maraton!B:B,B190,Říjen_maraton!I:I)</f>
        <v>0</v>
      </c>
      <c r="N190" s="7">
        <f>SUMIF(Jarní_maraton!B:B,B190,Jarní_maraton!J:J)+SUMIF(Máj_maraton!B:B,B190,Máj_maraton!J:J)+SUMIF(Letní_maraton!B:B,B190,Letní_maraton!J:J)+SUMIF(Podzimní_maraton!B:B,B190,Podzimní_maraton!J:J)+SUMIF(Říjen_maraton!B:B,B190,Říjen_maraton!J:J)</f>
        <v>0</v>
      </c>
      <c r="O190" s="10">
        <f>SUMIF(Jarní_maraton!B:B,B190,Jarní_maraton!Q:Q)</f>
        <v>0</v>
      </c>
      <c r="P190" s="11">
        <f>SUMIF(Jarní_maraton!B:B,B190,Jarní_maraton!S:S)</f>
        <v>0</v>
      </c>
      <c r="Q190" s="11">
        <f>SUMIF(Jarní_maraton!B:B,B190,Jarní_maraton!A:A)</f>
        <v>0</v>
      </c>
      <c r="R190" s="12">
        <f>SUMIF(Máj_maraton!B:B,B190,Máj_maraton!Q:Q)</f>
        <v>0</v>
      </c>
      <c r="S190" s="7">
        <f>SUMIF(Máj_maraton!B:B,B190,Máj_maraton!S:S)</f>
        <v>0</v>
      </c>
      <c r="T190" s="7">
        <f>SUMIF(Máj_maraton!B:B,B190,Máj_maraton!A:A)</f>
        <v>0</v>
      </c>
      <c r="U190" s="13">
        <f>SUMIF(Letní_maraton!B:B,B190,Letní_maraton!Q:Q)</f>
        <v>0</v>
      </c>
      <c r="V190" s="11">
        <f>SUMIF(Letní_maraton!B:B,B190,Letní_maraton!S:S)</f>
        <v>0</v>
      </c>
      <c r="W190" s="11">
        <f>SUMIF(Letní_maraton!B:B,B190,Letní_maraton!A:A)</f>
        <v>0</v>
      </c>
      <c r="X190" s="8">
        <f>SUMIF(Podzimní_maraton!B:B,B190,Podzimní_maraton!Q:Q)</f>
        <v>0</v>
      </c>
      <c r="Y190" s="7">
        <f>SUMIF(Podzimní_maraton!B:B,B190,Podzimní_maraton!S:S)</f>
        <v>0</v>
      </c>
      <c r="Z190" s="7">
        <f>SUMIF(Podzimní_maraton!B:B,B190,Podzimní_maraton!A:A)</f>
        <v>0</v>
      </c>
      <c r="AA190" s="13">
        <f>SUMIF(Říjen_maraton!B:B,B190,Říjen_maraton!Q:Q)</f>
        <v>0</v>
      </c>
      <c r="AB190" s="11">
        <f>SUMIF(Říjen_maraton!B:B,B190,Říjen_maraton!S:S)</f>
        <v>0</v>
      </c>
      <c r="AC190" s="11">
        <f>SUMIF(Říjen_maraton!B:B,B190,Říjen_maraton!A:A)</f>
        <v>0</v>
      </c>
    </row>
    <row r="191" spans="1:29" ht="15">
      <c r="A191" s="5">
        <f>_xlfn.RANK.EQ(J191,J:J,0)</f>
        <v>10</v>
      </c>
      <c r="F191" s="7">
        <f>COUNTIF(Jarní_maraton!B:B,B191)+COUNTIF(Máj_maraton!B:B,B191)+COUNTIF(Letní_maraton!B:B,B191)+COUNTIF(Podzimní_maraton!B:B,B191)+COUNTIF(Říjen_maraton!B:B,B191)</f>
        <v>0</v>
      </c>
      <c r="G191" s="7">
        <f>SUMIF(Jarní_maraton!B:B,B191,Jarní_maraton!M:M)+SUMIF(Máj_maraton!B:B,B191,Máj_maraton!M:M)+SUMIF(Letní_maraton!B:B,B191,Letní_maraton!M:M)+SUMIF(Podzimní_maraton!B:B,B191,Podzimní_maraton!M:M)+SUMIF(Říjen_maraton!B:B,B191,Říjen_maraton!M:M)</f>
        <v>0</v>
      </c>
      <c r="H191" s="8">
        <f>O191+R191+U191+X191+AA191</f>
        <v>0</v>
      </c>
      <c r="I191" s="9" t="e">
        <f>H191/G191</f>
        <v>#DIV/0!</v>
      </c>
      <c r="J191" s="5">
        <f>P191+S191+V191+Y191+AB191</f>
        <v>0</v>
      </c>
      <c r="K191" s="7">
        <f>SUMIF(Jarní_maraton!B:B,B191,Jarní_maraton!G:G)+SUMIF(Máj_maraton!B:B,B191,Máj_maraton!G:G)+SUMIF(Letní_maraton!B:B,B191,Letní_maraton!G:G)+SUMIF(Podzimní_maraton!B:B,B191,Podzimní_maraton!G:G)+SUMIF(Říjen_maraton!B:B,B191,Říjen_maraton!G:G)</f>
        <v>0</v>
      </c>
      <c r="L191" s="7">
        <f>SUMIF(Jarní_maraton!B:B,B191,Jarní_maraton!H:H)+SUMIF(Máj_maraton!B:B,B191,Máj_maraton!H:H)+SUMIF(Letní_maraton!B:B,B191,Letní_maraton!H:H)+SUMIF(Podzimní_maraton!B:B,B191,Podzimní_maraton!H:H)+SUMIF(Říjen_maraton!B:B,B191,Říjen_maraton!H:H)</f>
        <v>0</v>
      </c>
      <c r="M191" s="7">
        <f>SUMIF(Jarní_maraton!B:B,B191,Jarní_maraton!I:I)+SUMIF(Máj_maraton!B:B,B191,Máj_maraton!I:I)+SUMIF(Letní_maraton!B:B,B191,Letní_maraton!I:I)+SUMIF(Podzimní_maraton!B:B,B191,Podzimní_maraton!I:I)+SUMIF(Říjen_maraton!B:B,B191,Říjen_maraton!I:I)</f>
        <v>0</v>
      </c>
      <c r="N191" s="7">
        <f>SUMIF(Jarní_maraton!B:B,B191,Jarní_maraton!J:J)+SUMIF(Máj_maraton!B:B,B191,Máj_maraton!J:J)+SUMIF(Letní_maraton!B:B,B191,Letní_maraton!J:J)+SUMIF(Podzimní_maraton!B:B,B191,Podzimní_maraton!J:J)+SUMIF(Říjen_maraton!B:B,B191,Říjen_maraton!J:J)</f>
        <v>0</v>
      </c>
      <c r="O191" s="10">
        <f>SUMIF(Jarní_maraton!B:B,B191,Jarní_maraton!Q:Q)</f>
        <v>0</v>
      </c>
      <c r="P191" s="11">
        <f>SUMIF(Jarní_maraton!B:B,B191,Jarní_maraton!S:S)</f>
        <v>0</v>
      </c>
      <c r="Q191" s="11">
        <f>SUMIF(Jarní_maraton!B:B,B191,Jarní_maraton!A:A)</f>
        <v>0</v>
      </c>
      <c r="R191" s="12">
        <f>SUMIF(Máj_maraton!B:B,B191,Máj_maraton!Q:Q)</f>
        <v>0</v>
      </c>
      <c r="S191" s="7">
        <f>SUMIF(Máj_maraton!B:B,B191,Máj_maraton!S:S)</f>
        <v>0</v>
      </c>
      <c r="T191" s="7">
        <f>SUMIF(Máj_maraton!B:B,B191,Máj_maraton!A:A)</f>
        <v>0</v>
      </c>
      <c r="U191" s="13">
        <f>SUMIF(Letní_maraton!B:B,B191,Letní_maraton!Q:Q)</f>
        <v>0</v>
      </c>
      <c r="V191" s="11">
        <f>SUMIF(Letní_maraton!B:B,B191,Letní_maraton!S:S)</f>
        <v>0</v>
      </c>
      <c r="W191" s="11">
        <f>SUMIF(Letní_maraton!B:B,B191,Letní_maraton!A:A)</f>
        <v>0</v>
      </c>
      <c r="X191" s="8">
        <f>SUMIF(Podzimní_maraton!B:B,B191,Podzimní_maraton!Q:Q)</f>
        <v>0</v>
      </c>
      <c r="Y191" s="7">
        <f>SUMIF(Podzimní_maraton!B:B,B191,Podzimní_maraton!S:S)</f>
        <v>0</v>
      </c>
      <c r="Z191" s="7">
        <f>SUMIF(Podzimní_maraton!B:B,B191,Podzimní_maraton!A:A)</f>
        <v>0</v>
      </c>
      <c r="AA191" s="13">
        <f>SUMIF(Říjen_maraton!B:B,B191,Říjen_maraton!Q:Q)</f>
        <v>0</v>
      </c>
      <c r="AB191" s="11">
        <f>SUMIF(Říjen_maraton!B:B,B191,Říjen_maraton!S:S)</f>
        <v>0</v>
      </c>
      <c r="AC191" s="11">
        <f>SUMIF(Říjen_maraton!B:B,B191,Říjen_maraton!A:A)</f>
        <v>0</v>
      </c>
    </row>
    <row r="192" spans="1:29" ht="15">
      <c r="A192" s="5">
        <f>_xlfn.RANK.EQ(J192,J:J,0)</f>
        <v>10</v>
      </c>
      <c r="F192" s="7">
        <f>COUNTIF(Jarní_maraton!B:B,B192)+COUNTIF(Máj_maraton!B:B,B192)+COUNTIF(Letní_maraton!B:B,B192)+COUNTIF(Podzimní_maraton!B:B,B192)+COUNTIF(Říjen_maraton!B:B,B192)</f>
        <v>0</v>
      </c>
      <c r="G192" s="7">
        <f>SUMIF(Jarní_maraton!B:B,B192,Jarní_maraton!M:M)+SUMIF(Máj_maraton!B:B,B192,Máj_maraton!M:M)+SUMIF(Letní_maraton!B:B,B192,Letní_maraton!M:M)+SUMIF(Podzimní_maraton!B:B,B192,Podzimní_maraton!M:M)+SUMIF(Říjen_maraton!B:B,B192,Říjen_maraton!M:M)</f>
        <v>0</v>
      </c>
      <c r="H192" s="8">
        <f>O192+R192+U192+X192+AA192</f>
        <v>0</v>
      </c>
      <c r="I192" s="9" t="e">
        <f>H192/G192</f>
        <v>#DIV/0!</v>
      </c>
      <c r="J192" s="5">
        <f>P192+S192+V192+Y192+AB192</f>
        <v>0</v>
      </c>
      <c r="K192" s="7">
        <f>SUMIF(Jarní_maraton!B:B,B192,Jarní_maraton!G:G)+SUMIF(Máj_maraton!B:B,B192,Máj_maraton!G:G)+SUMIF(Letní_maraton!B:B,B192,Letní_maraton!G:G)+SUMIF(Podzimní_maraton!B:B,B192,Podzimní_maraton!G:G)+SUMIF(Říjen_maraton!B:B,B192,Říjen_maraton!G:G)</f>
        <v>0</v>
      </c>
      <c r="L192" s="7">
        <f>SUMIF(Jarní_maraton!B:B,B192,Jarní_maraton!H:H)+SUMIF(Máj_maraton!B:B,B192,Máj_maraton!H:H)+SUMIF(Letní_maraton!B:B,B192,Letní_maraton!H:H)+SUMIF(Podzimní_maraton!B:B,B192,Podzimní_maraton!H:H)+SUMIF(Říjen_maraton!B:B,B192,Říjen_maraton!H:H)</f>
        <v>0</v>
      </c>
      <c r="M192" s="7">
        <f>SUMIF(Jarní_maraton!B:B,B192,Jarní_maraton!I:I)+SUMIF(Máj_maraton!B:B,B192,Máj_maraton!I:I)+SUMIF(Letní_maraton!B:B,B192,Letní_maraton!I:I)+SUMIF(Podzimní_maraton!B:B,B192,Podzimní_maraton!I:I)+SUMIF(Říjen_maraton!B:B,B192,Říjen_maraton!I:I)</f>
        <v>0</v>
      </c>
      <c r="N192" s="7">
        <f>SUMIF(Jarní_maraton!B:B,B192,Jarní_maraton!J:J)+SUMIF(Máj_maraton!B:B,B192,Máj_maraton!J:J)+SUMIF(Letní_maraton!B:B,B192,Letní_maraton!J:J)+SUMIF(Podzimní_maraton!B:B,B192,Podzimní_maraton!J:J)+SUMIF(Říjen_maraton!B:B,B192,Říjen_maraton!J:J)</f>
        <v>0</v>
      </c>
      <c r="O192" s="10">
        <f>SUMIF(Jarní_maraton!B:B,B192,Jarní_maraton!Q:Q)</f>
        <v>0</v>
      </c>
      <c r="P192" s="11">
        <f>SUMIF(Jarní_maraton!B:B,B192,Jarní_maraton!S:S)</f>
        <v>0</v>
      </c>
      <c r="Q192" s="11">
        <f>SUMIF(Jarní_maraton!B:B,B192,Jarní_maraton!A:A)</f>
        <v>0</v>
      </c>
      <c r="R192" s="12">
        <f>SUMIF(Máj_maraton!B:B,B192,Máj_maraton!Q:Q)</f>
        <v>0</v>
      </c>
      <c r="S192" s="7">
        <f>SUMIF(Máj_maraton!B:B,B192,Máj_maraton!S:S)</f>
        <v>0</v>
      </c>
      <c r="T192" s="7">
        <f>SUMIF(Máj_maraton!B:B,B192,Máj_maraton!A:A)</f>
        <v>0</v>
      </c>
      <c r="U192" s="13">
        <f>SUMIF(Letní_maraton!B:B,B192,Letní_maraton!Q:Q)</f>
        <v>0</v>
      </c>
      <c r="V192" s="11">
        <f>SUMIF(Letní_maraton!B:B,B192,Letní_maraton!S:S)</f>
        <v>0</v>
      </c>
      <c r="W192" s="11">
        <f>SUMIF(Letní_maraton!B:B,B192,Letní_maraton!A:A)</f>
        <v>0</v>
      </c>
      <c r="X192" s="8">
        <f>SUMIF(Podzimní_maraton!B:B,B192,Podzimní_maraton!Q:Q)</f>
        <v>0</v>
      </c>
      <c r="Y192" s="7">
        <f>SUMIF(Podzimní_maraton!B:B,B192,Podzimní_maraton!S:S)</f>
        <v>0</v>
      </c>
      <c r="Z192" s="7">
        <f>SUMIF(Podzimní_maraton!B:B,B192,Podzimní_maraton!A:A)</f>
        <v>0</v>
      </c>
      <c r="AA192" s="13">
        <f>SUMIF(Říjen_maraton!B:B,B192,Říjen_maraton!Q:Q)</f>
        <v>0</v>
      </c>
      <c r="AB192" s="11">
        <f>SUMIF(Říjen_maraton!B:B,B192,Říjen_maraton!S:S)</f>
        <v>0</v>
      </c>
      <c r="AC192" s="11">
        <f>SUMIF(Říjen_maraton!B:B,B192,Říjen_maraton!A:A)</f>
        <v>0</v>
      </c>
    </row>
    <row r="193" spans="1:29" ht="15">
      <c r="A193" s="5">
        <f>_xlfn.RANK.EQ(J193,J:J,0)</f>
        <v>10</v>
      </c>
      <c r="F193" s="7">
        <f>COUNTIF(Jarní_maraton!B:B,B193)+COUNTIF(Máj_maraton!B:B,B193)+COUNTIF(Letní_maraton!B:B,B193)+COUNTIF(Podzimní_maraton!B:B,B193)+COUNTIF(Říjen_maraton!B:B,B193)</f>
        <v>0</v>
      </c>
      <c r="G193" s="7">
        <f>SUMIF(Jarní_maraton!B:B,B193,Jarní_maraton!M:M)+SUMIF(Máj_maraton!B:B,B193,Máj_maraton!M:M)+SUMIF(Letní_maraton!B:B,B193,Letní_maraton!M:M)+SUMIF(Podzimní_maraton!B:B,B193,Podzimní_maraton!M:M)+SUMIF(Říjen_maraton!B:B,B193,Říjen_maraton!M:M)</f>
        <v>0</v>
      </c>
      <c r="H193" s="8">
        <f>O193+R193+U193+X193+AA193</f>
        <v>0</v>
      </c>
      <c r="I193" s="9" t="e">
        <f>H193/G193</f>
        <v>#DIV/0!</v>
      </c>
      <c r="J193" s="5">
        <f>P193+S193+V193+Y193+AB193</f>
        <v>0</v>
      </c>
      <c r="K193" s="7">
        <f>SUMIF(Jarní_maraton!B:B,B193,Jarní_maraton!G:G)+SUMIF(Máj_maraton!B:B,B193,Máj_maraton!G:G)+SUMIF(Letní_maraton!B:B,B193,Letní_maraton!G:G)+SUMIF(Podzimní_maraton!B:B,B193,Podzimní_maraton!G:G)+SUMIF(Říjen_maraton!B:B,B193,Říjen_maraton!G:G)</f>
        <v>0</v>
      </c>
      <c r="L193" s="7">
        <f>SUMIF(Jarní_maraton!B:B,B193,Jarní_maraton!H:H)+SUMIF(Máj_maraton!B:B,B193,Máj_maraton!H:H)+SUMIF(Letní_maraton!B:B,B193,Letní_maraton!H:H)+SUMIF(Podzimní_maraton!B:B,B193,Podzimní_maraton!H:H)+SUMIF(Říjen_maraton!B:B,B193,Říjen_maraton!H:H)</f>
        <v>0</v>
      </c>
      <c r="M193" s="7">
        <f>SUMIF(Jarní_maraton!B:B,B193,Jarní_maraton!I:I)+SUMIF(Máj_maraton!B:B,B193,Máj_maraton!I:I)+SUMIF(Letní_maraton!B:B,B193,Letní_maraton!I:I)+SUMIF(Podzimní_maraton!B:B,B193,Podzimní_maraton!I:I)+SUMIF(Říjen_maraton!B:B,B193,Říjen_maraton!I:I)</f>
        <v>0</v>
      </c>
      <c r="N193" s="7">
        <f>SUMIF(Jarní_maraton!B:B,B193,Jarní_maraton!J:J)+SUMIF(Máj_maraton!B:B,B193,Máj_maraton!J:J)+SUMIF(Letní_maraton!B:B,B193,Letní_maraton!J:J)+SUMIF(Podzimní_maraton!B:B,B193,Podzimní_maraton!J:J)+SUMIF(Říjen_maraton!B:B,B193,Říjen_maraton!J:J)</f>
        <v>0</v>
      </c>
      <c r="O193" s="10">
        <f>SUMIF(Jarní_maraton!B:B,B193,Jarní_maraton!Q:Q)</f>
        <v>0</v>
      </c>
      <c r="P193" s="11">
        <f>SUMIF(Jarní_maraton!B:B,B193,Jarní_maraton!S:S)</f>
        <v>0</v>
      </c>
      <c r="Q193" s="11">
        <f>SUMIF(Jarní_maraton!B:B,B193,Jarní_maraton!A:A)</f>
        <v>0</v>
      </c>
      <c r="R193" s="12">
        <f>SUMIF(Máj_maraton!B:B,B193,Máj_maraton!Q:Q)</f>
        <v>0</v>
      </c>
      <c r="S193" s="7">
        <f>SUMIF(Máj_maraton!B:B,B193,Máj_maraton!S:S)</f>
        <v>0</v>
      </c>
      <c r="T193" s="7">
        <f>SUMIF(Máj_maraton!B:B,B193,Máj_maraton!A:A)</f>
        <v>0</v>
      </c>
      <c r="U193" s="13">
        <f>SUMIF(Letní_maraton!B:B,B193,Letní_maraton!Q:Q)</f>
        <v>0</v>
      </c>
      <c r="V193" s="11">
        <f>SUMIF(Letní_maraton!B:B,B193,Letní_maraton!S:S)</f>
        <v>0</v>
      </c>
      <c r="W193" s="11">
        <f>SUMIF(Letní_maraton!B:B,B193,Letní_maraton!A:A)</f>
        <v>0</v>
      </c>
      <c r="X193" s="8">
        <f>SUMIF(Podzimní_maraton!B:B,B193,Podzimní_maraton!Q:Q)</f>
        <v>0</v>
      </c>
      <c r="Y193" s="7">
        <f>SUMIF(Podzimní_maraton!B:B,B193,Podzimní_maraton!S:S)</f>
        <v>0</v>
      </c>
      <c r="Z193" s="7">
        <f>SUMIF(Podzimní_maraton!B:B,B193,Podzimní_maraton!A:A)</f>
        <v>0</v>
      </c>
      <c r="AA193" s="13">
        <f>SUMIF(Říjen_maraton!B:B,B193,Říjen_maraton!Q:Q)</f>
        <v>0</v>
      </c>
      <c r="AB193" s="11">
        <f>SUMIF(Říjen_maraton!B:B,B193,Říjen_maraton!S:S)</f>
        <v>0</v>
      </c>
      <c r="AC193" s="11">
        <f>SUMIF(Říjen_maraton!B:B,B193,Říjen_maraton!A:A)</f>
        <v>0</v>
      </c>
    </row>
    <row r="194" spans="1:29" ht="15">
      <c r="A194" s="5">
        <f>_xlfn.RANK.EQ(J194,J:J,0)</f>
        <v>10</v>
      </c>
      <c r="F194" s="7">
        <f>COUNTIF(Jarní_maraton!B:B,B194)+COUNTIF(Máj_maraton!B:B,B194)+COUNTIF(Letní_maraton!B:B,B194)+COUNTIF(Podzimní_maraton!B:B,B194)+COUNTIF(Říjen_maraton!B:B,B194)</f>
        <v>0</v>
      </c>
      <c r="G194" s="7">
        <f>SUMIF(Jarní_maraton!B:B,B194,Jarní_maraton!M:M)+SUMIF(Máj_maraton!B:B,B194,Máj_maraton!M:M)+SUMIF(Letní_maraton!B:B,B194,Letní_maraton!M:M)+SUMIF(Podzimní_maraton!B:B,B194,Podzimní_maraton!M:M)+SUMIF(Říjen_maraton!B:B,B194,Říjen_maraton!M:M)</f>
        <v>0</v>
      </c>
      <c r="H194" s="8">
        <f>O194+R194+U194+X194+AA194</f>
        <v>0</v>
      </c>
      <c r="I194" s="9" t="e">
        <f>H194/G194</f>
        <v>#DIV/0!</v>
      </c>
      <c r="J194" s="5">
        <f>P194+S194+V194+Y194+AB194</f>
        <v>0</v>
      </c>
      <c r="K194" s="7">
        <f>SUMIF(Jarní_maraton!B:B,B194,Jarní_maraton!G:G)+SUMIF(Máj_maraton!B:B,B194,Máj_maraton!G:G)+SUMIF(Letní_maraton!B:B,B194,Letní_maraton!G:G)+SUMIF(Podzimní_maraton!B:B,B194,Podzimní_maraton!G:G)+SUMIF(Říjen_maraton!B:B,B194,Říjen_maraton!G:G)</f>
        <v>0</v>
      </c>
      <c r="L194" s="7">
        <f>SUMIF(Jarní_maraton!B:B,B194,Jarní_maraton!H:H)+SUMIF(Máj_maraton!B:B,B194,Máj_maraton!H:H)+SUMIF(Letní_maraton!B:B,B194,Letní_maraton!H:H)+SUMIF(Podzimní_maraton!B:B,B194,Podzimní_maraton!H:H)+SUMIF(Říjen_maraton!B:B,B194,Říjen_maraton!H:H)</f>
        <v>0</v>
      </c>
      <c r="M194" s="7">
        <f>SUMIF(Jarní_maraton!B:B,B194,Jarní_maraton!I:I)+SUMIF(Máj_maraton!B:B,B194,Máj_maraton!I:I)+SUMIF(Letní_maraton!B:B,B194,Letní_maraton!I:I)+SUMIF(Podzimní_maraton!B:B,B194,Podzimní_maraton!I:I)+SUMIF(Říjen_maraton!B:B,B194,Říjen_maraton!I:I)</f>
        <v>0</v>
      </c>
      <c r="N194" s="7">
        <f>SUMIF(Jarní_maraton!B:B,B194,Jarní_maraton!J:J)+SUMIF(Máj_maraton!B:B,B194,Máj_maraton!J:J)+SUMIF(Letní_maraton!B:B,B194,Letní_maraton!J:J)+SUMIF(Podzimní_maraton!B:B,B194,Podzimní_maraton!J:J)+SUMIF(Říjen_maraton!B:B,B194,Říjen_maraton!J:J)</f>
        <v>0</v>
      </c>
      <c r="O194" s="10">
        <f>SUMIF(Jarní_maraton!B:B,B194,Jarní_maraton!Q:Q)</f>
        <v>0</v>
      </c>
      <c r="P194" s="11">
        <f>SUMIF(Jarní_maraton!B:B,B194,Jarní_maraton!S:S)</f>
        <v>0</v>
      </c>
      <c r="Q194" s="11">
        <f>SUMIF(Jarní_maraton!B:B,B194,Jarní_maraton!A:A)</f>
        <v>0</v>
      </c>
      <c r="R194" s="12">
        <f>SUMIF(Máj_maraton!B:B,B194,Máj_maraton!Q:Q)</f>
        <v>0</v>
      </c>
      <c r="S194" s="7">
        <f>SUMIF(Máj_maraton!B:B,B194,Máj_maraton!S:S)</f>
        <v>0</v>
      </c>
      <c r="T194" s="7">
        <f>SUMIF(Máj_maraton!B:B,B194,Máj_maraton!A:A)</f>
        <v>0</v>
      </c>
      <c r="U194" s="13">
        <f>SUMIF(Letní_maraton!B:B,B194,Letní_maraton!Q:Q)</f>
        <v>0</v>
      </c>
      <c r="V194" s="11">
        <f>SUMIF(Letní_maraton!B:B,B194,Letní_maraton!S:S)</f>
        <v>0</v>
      </c>
      <c r="W194" s="11">
        <f>SUMIF(Letní_maraton!B:B,B194,Letní_maraton!A:A)</f>
        <v>0</v>
      </c>
      <c r="X194" s="8">
        <f>SUMIF(Podzimní_maraton!B:B,B194,Podzimní_maraton!Q:Q)</f>
        <v>0</v>
      </c>
      <c r="Y194" s="7">
        <f>SUMIF(Podzimní_maraton!B:B,B194,Podzimní_maraton!S:S)</f>
        <v>0</v>
      </c>
      <c r="Z194" s="7">
        <f>SUMIF(Podzimní_maraton!B:B,B194,Podzimní_maraton!A:A)</f>
        <v>0</v>
      </c>
      <c r="AA194" s="13">
        <f>SUMIF(Říjen_maraton!B:B,B194,Říjen_maraton!Q:Q)</f>
        <v>0</v>
      </c>
      <c r="AB194" s="11">
        <f>SUMIF(Říjen_maraton!B:B,B194,Říjen_maraton!S:S)</f>
        <v>0</v>
      </c>
      <c r="AC194" s="11">
        <f>SUMIF(Říjen_maraton!B:B,B194,Říjen_maraton!A:A)</f>
        <v>0</v>
      </c>
    </row>
    <row r="195" spans="1:29" ht="15">
      <c r="A195" s="5">
        <f>_xlfn.RANK.EQ(J195,J:J,0)</f>
        <v>10</v>
      </c>
      <c r="F195" s="7">
        <f>COUNTIF(Jarní_maraton!B:B,B195)+COUNTIF(Máj_maraton!B:B,B195)+COUNTIF(Letní_maraton!B:B,B195)+COUNTIF(Podzimní_maraton!B:B,B195)+COUNTIF(Říjen_maraton!B:B,B195)</f>
        <v>0</v>
      </c>
      <c r="G195" s="7">
        <f>SUMIF(Jarní_maraton!B:B,B195,Jarní_maraton!M:M)+SUMIF(Máj_maraton!B:B,B195,Máj_maraton!M:M)+SUMIF(Letní_maraton!B:B,B195,Letní_maraton!M:M)+SUMIF(Podzimní_maraton!B:B,B195,Podzimní_maraton!M:M)+SUMIF(Říjen_maraton!B:B,B195,Říjen_maraton!M:M)</f>
        <v>0</v>
      </c>
      <c r="H195" s="8">
        <f>O195+R195+U195+X195+AA195</f>
        <v>0</v>
      </c>
      <c r="I195" s="9" t="e">
        <f>H195/G195</f>
        <v>#DIV/0!</v>
      </c>
      <c r="J195" s="5">
        <f>P195+S195+V195+Y195+AB195</f>
        <v>0</v>
      </c>
      <c r="K195" s="7">
        <f>SUMIF(Jarní_maraton!B:B,B195,Jarní_maraton!G:G)+SUMIF(Máj_maraton!B:B,B195,Máj_maraton!G:G)+SUMIF(Letní_maraton!B:B,B195,Letní_maraton!G:G)+SUMIF(Podzimní_maraton!B:B,B195,Podzimní_maraton!G:G)+SUMIF(Říjen_maraton!B:B,B195,Říjen_maraton!G:G)</f>
        <v>0</v>
      </c>
      <c r="L195" s="7">
        <f>SUMIF(Jarní_maraton!B:B,B195,Jarní_maraton!H:H)+SUMIF(Máj_maraton!B:B,B195,Máj_maraton!H:H)+SUMIF(Letní_maraton!B:B,B195,Letní_maraton!H:H)+SUMIF(Podzimní_maraton!B:B,B195,Podzimní_maraton!H:H)+SUMIF(Říjen_maraton!B:B,B195,Říjen_maraton!H:H)</f>
        <v>0</v>
      </c>
      <c r="M195" s="7">
        <f>SUMIF(Jarní_maraton!B:B,B195,Jarní_maraton!I:I)+SUMIF(Máj_maraton!B:B,B195,Máj_maraton!I:I)+SUMIF(Letní_maraton!B:B,B195,Letní_maraton!I:I)+SUMIF(Podzimní_maraton!B:B,B195,Podzimní_maraton!I:I)+SUMIF(Říjen_maraton!B:B,B195,Říjen_maraton!I:I)</f>
        <v>0</v>
      </c>
      <c r="N195" s="7">
        <f>SUMIF(Jarní_maraton!B:B,B195,Jarní_maraton!J:J)+SUMIF(Máj_maraton!B:B,B195,Máj_maraton!J:J)+SUMIF(Letní_maraton!B:B,B195,Letní_maraton!J:J)+SUMIF(Podzimní_maraton!B:B,B195,Podzimní_maraton!J:J)+SUMIF(Říjen_maraton!B:B,B195,Říjen_maraton!J:J)</f>
        <v>0</v>
      </c>
      <c r="O195" s="10">
        <f>SUMIF(Jarní_maraton!B:B,B195,Jarní_maraton!Q:Q)</f>
        <v>0</v>
      </c>
      <c r="P195" s="11">
        <f>SUMIF(Jarní_maraton!B:B,B195,Jarní_maraton!S:S)</f>
        <v>0</v>
      </c>
      <c r="Q195" s="11">
        <f>SUMIF(Jarní_maraton!B:B,B195,Jarní_maraton!A:A)</f>
        <v>0</v>
      </c>
      <c r="R195" s="12">
        <f>SUMIF(Máj_maraton!B:B,B195,Máj_maraton!Q:Q)</f>
        <v>0</v>
      </c>
      <c r="S195" s="7">
        <f>SUMIF(Máj_maraton!B:B,B195,Máj_maraton!S:S)</f>
        <v>0</v>
      </c>
      <c r="T195" s="7">
        <f>SUMIF(Máj_maraton!B:B,B195,Máj_maraton!A:A)</f>
        <v>0</v>
      </c>
      <c r="U195" s="13">
        <f>SUMIF(Letní_maraton!B:B,B195,Letní_maraton!Q:Q)</f>
        <v>0</v>
      </c>
      <c r="V195" s="11">
        <f>SUMIF(Letní_maraton!B:B,B195,Letní_maraton!S:S)</f>
        <v>0</v>
      </c>
      <c r="W195" s="11">
        <f>SUMIF(Letní_maraton!B:B,B195,Letní_maraton!A:A)</f>
        <v>0</v>
      </c>
      <c r="X195" s="8">
        <f>SUMIF(Podzimní_maraton!B:B,B195,Podzimní_maraton!Q:Q)</f>
        <v>0</v>
      </c>
      <c r="Y195" s="7">
        <f>SUMIF(Podzimní_maraton!B:B,B195,Podzimní_maraton!S:S)</f>
        <v>0</v>
      </c>
      <c r="Z195" s="7">
        <f>SUMIF(Podzimní_maraton!B:B,B195,Podzimní_maraton!A:A)</f>
        <v>0</v>
      </c>
      <c r="AA195" s="13">
        <f>SUMIF(Říjen_maraton!B:B,B195,Říjen_maraton!Q:Q)</f>
        <v>0</v>
      </c>
      <c r="AB195" s="11">
        <f>SUMIF(Říjen_maraton!B:B,B195,Říjen_maraton!S:S)</f>
        <v>0</v>
      </c>
      <c r="AC195" s="11">
        <f>SUMIF(Říjen_maraton!B:B,B195,Říjen_maraton!A:A)</f>
        <v>0</v>
      </c>
    </row>
    <row r="196" spans="1:29" ht="15">
      <c r="A196" s="5">
        <f>_xlfn.RANK.EQ(J196,J:J,0)</f>
        <v>10</v>
      </c>
      <c r="F196" s="7">
        <f>COUNTIF(Jarní_maraton!B:B,B196)+COUNTIF(Máj_maraton!B:B,B196)+COUNTIF(Letní_maraton!B:B,B196)+COUNTIF(Podzimní_maraton!B:B,B196)+COUNTIF(Říjen_maraton!B:B,B196)</f>
        <v>0</v>
      </c>
      <c r="G196" s="7">
        <f>SUMIF(Jarní_maraton!B:B,B196,Jarní_maraton!M:M)+SUMIF(Máj_maraton!B:B,B196,Máj_maraton!M:M)+SUMIF(Letní_maraton!B:B,B196,Letní_maraton!M:M)+SUMIF(Podzimní_maraton!B:B,B196,Podzimní_maraton!M:M)+SUMIF(Říjen_maraton!B:B,B196,Říjen_maraton!M:M)</f>
        <v>0</v>
      </c>
      <c r="H196" s="8">
        <f>O196+R196+U196+X196+AA196</f>
        <v>0</v>
      </c>
      <c r="I196" s="9" t="e">
        <f>H196/G196</f>
        <v>#DIV/0!</v>
      </c>
      <c r="J196" s="5">
        <f>P196+S196+V196+Y196+AB196</f>
        <v>0</v>
      </c>
      <c r="K196" s="7">
        <f>SUMIF(Jarní_maraton!B:B,B196,Jarní_maraton!G:G)+SUMIF(Máj_maraton!B:B,B196,Máj_maraton!G:G)+SUMIF(Letní_maraton!B:B,B196,Letní_maraton!G:G)+SUMIF(Podzimní_maraton!B:B,B196,Podzimní_maraton!G:G)+SUMIF(Říjen_maraton!B:B,B196,Říjen_maraton!G:G)</f>
        <v>0</v>
      </c>
      <c r="L196" s="7">
        <f>SUMIF(Jarní_maraton!B:B,B196,Jarní_maraton!H:H)+SUMIF(Máj_maraton!B:B,B196,Máj_maraton!H:H)+SUMIF(Letní_maraton!B:B,B196,Letní_maraton!H:H)+SUMIF(Podzimní_maraton!B:B,B196,Podzimní_maraton!H:H)+SUMIF(Říjen_maraton!B:B,B196,Říjen_maraton!H:H)</f>
        <v>0</v>
      </c>
      <c r="M196" s="7">
        <f>SUMIF(Jarní_maraton!B:B,B196,Jarní_maraton!I:I)+SUMIF(Máj_maraton!B:B,B196,Máj_maraton!I:I)+SUMIF(Letní_maraton!B:B,B196,Letní_maraton!I:I)+SUMIF(Podzimní_maraton!B:B,B196,Podzimní_maraton!I:I)+SUMIF(Říjen_maraton!B:B,B196,Říjen_maraton!I:I)</f>
        <v>0</v>
      </c>
      <c r="N196" s="7">
        <f>SUMIF(Jarní_maraton!B:B,B196,Jarní_maraton!J:J)+SUMIF(Máj_maraton!B:B,B196,Máj_maraton!J:J)+SUMIF(Letní_maraton!B:B,B196,Letní_maraton!J:J)+SUMIF(Podzimní_maraton!B:B,B196,Podzimní_maraton!J:J)+SUMIF(Říjen_maraton!B:B,B196,Říjen_maraton!J:J)</f>
        <v>0</v>
      </c>
      <c r="O196" s="10">
        <f>SUMIF(Jarní_maraton!B:B,B196,Jarní_maraton!Q:Q)</f>
        <v>0</v>
      </c>
      <c r="P196" s="11">
        <f>SUMIF(Jarní_maraton!B:B,B196,Jarní_maraton!S:S)</f>
        <v>0</v>
      </c>
      <c r="Q196" s="11">
        <f>SUMIF(Jarní_maraton!B:B,B196,Jarní_maraton!A:A)</f>
        <v>0</v>
      </c>
      <c r="R196" s="12">
        <f>SUMIF(Máj_maraton!B:B,B196,Máj_maraton!Q:Q)</f>
        <v>0</v>
      </c>
      <c r="S196" s="7">
        <f>SUMIF(Máj_maraton!B:B,B196,Máj_maraton!S:S)</f>
        <v>0</v>
      </c>
      <c r="T196" s="7">
        <f>SUMIF(Máj_maraton!B:B,B196,Máj_maraton!A:A)</f>
        <v>0</v>
      </c>
      <c r="U196" s="13">
        <f>SUMIF(Letní_maraton!B:B,B196,Letní_maraton!Q:Q)</f>
        <v>0</v>
      </c>
      <c r="V196" s="11">
        <f>SUMIF(Letní_maraton!B:B,B196,Letní_maraton!S:S)</f>
        <v>0</v>
      </c>
      <c r="W196" s="11">
        <f>SUMIF(Letní_maraton!B:B,B196,Letní_maraton!A:A)</f>
        <v>0</v>
      </c>
      <c r="X196" s="8">
        <f>SUMIF(Podzimní_maraton!B:B,B196,Podzimní_maraton!Q:Q)</f>
        <v>0</v>
      </c>
      <c r="Y196" s="7">
        <f>SUMIF(Podzimní_maraton!B:B,B196,Podzimní_maraton!S:S)</f>
        <v>0</v>
      </c>
      <c r="Z196" s="7">
        <f>SUMIF(Podzimní_maraton!B:B,B196,Podzimní_maraton!A:A)</f>
        <v>0</v>
      </c>
      <c r="AA196" s="13">
        <f>SUMIF(Říjen_maraton!B:B,B196,Říjen_maraton!Q:Q)</f>
        <v>0</v>
      </c>
      <c r="AB196" s="11">
        <f>SUMIF(Říjen_maraton!B:B,B196,Říjen_maraton!S:S)</f>
        <v>0</v>
      </c>
      <c r="AC196" s="11">
        <f>SUMIF(Říjen_maraton!B:B,B196,Říjen_maraton!A:A)</f>
        <v>0</v>
      </c>
    </row>
    <row r="197" spans="1:29" ht="15">
      <c r="A197" s="5">
        <f>_xlfn.RANK.EQ(J197,J:J,0)</f>
        <v>10</v>
      </c>
      <c r="F197" s="7">
        <f>COUNTIF(Jarní_maraton!B:B,B197)+COUNTIF(Máj_maraton!B:B,B197)+COUNTIF(Letní_maraton!B:B,B197)+COUNTIF(Podzimní_maraton!B:B,B197)+COUNTIF(Říjen_maraton!B:B,B197)</f>
        <v>0</v>
      </c>
      <c r="G197" s="7">
        <f>SUMIF(Jarní_maraton!B:B,B197,Jarní_maraton!M:M)+SUMIF(Máj_maraton!B:B,B197,Máj_maraton!M:M)+SUMIF(Letní_maraton!B:B,B197,Letní_maraton!M:M)+SUMIF(Podzimní_maraton!B:B,B197,Podzimní_maraton!M:M)+SUMIF(Říjen_maraton!B:B,B197,Říjen_maraton!M:M)</f>
        <v>0</v>
      </c>
      <c r="H197" s="8">
        <f>O197+R197+U197+X197+AA197</f>
        <v>0</v>
      </c>
      <c r="I197" s="9" t="e">
        <f>H197/G197</f>
        <v>#DIV/0!</v>
      </c>
      <c r="J197" s="5">
        <f>P197+S197+V197+Y197+AB197</f>
        <v>0</v>
      </c>
      <c r="K197" s="7">
        <f>SUMIF(Jarní_maraton!B:B,B197,Jarní_maraton!G:G)+SUMIF(Máj_maraton!B:B,B197,Máj_maraton!G:G)+SUMIF(Letní_maraton!B:B,B197,Letní_maraton!G:G)+SUMIF(Podzimní_maraton!B:B,B197,Podzimní_maraton!G:G)+SUMIF(Říjen_maraton!B:B,B197,Říjen_maraton!G:G)</f>
        <v>0</v>
      </c>
      <c r="L197" s="7">
        <f>SUMIF(Jarní_maraton!B:B,B197,Jarní_maraton!H:H)+SUMIF(Máj_maraton!B:B,B197,Máj_maraton!H:H)+SUMIF(Letní_maraton!B:B,B197,Letní_maraton!H:H)+SUMIF(Podzimní_maraton!B:B,B197,Podzimní_maraton!H:H)+SUMIF(Říjen_maraton!B:B,B197,Říjen_maraton!H:H)</f>
        <v>0</v>
      </c>
      <c r="M197" s="7">
        <f>SUMIF(Jarní_maraton!B:B,B197,Jarní_maraton!I:I)+SUMIF(Máj_maraton!B:B,B197,Máj_maraton!I:I)+SUMIF(Letní_maraton!B:B,B197,Letní_maraton!I:I)+SUMIF(Podzimní_maraton!B:B,B197,Podzimní_maraton!I:I)+SUMIF(Říjen_maraton!B:B,B197,Říjen_maraton!I:I)</f>
        <v>0</v>
      </c>
      <c r="N197" s="7">
        <f>SUMIF(Jarní_maraton!B:B,B197,Jarní_maraton!J:J)+SUMIF(Máj_maraton!B:B,B197,Máj_maraton!J:J)+SUMIF(Letní_maraton!B:B,B197,Letní_maraton!J:J)+SUMIF(Podzimní_maraton!B:B,B197,Podzimní_maraton!J:J)+SUMIF(Říjen_maraton!B:B,B197,Říjen_maraton!J:J)</f>
        <v>0</v>
      </c>
      <c r="O197" s="10">
        <f>SUMIF(Jarní_maraton!B:B,B197,Jarní_maraton!Q:Q)</f>
        <v>0</v>
      </c>
      <c r="P197" s="11">
        <f>SUMIF(Jarní_maraton!B:B,B197,Jarní_maraton!S:S)</f>
        <v>0</v>
      </c>
      <c r="Q197" s="11">
        <f>SUMIF(Jarní_maraton!B:B,B197,Jarní_maraton!A:A)</f>
        <v>0</v>
      </c>
      <c r="R197" s="12">
        <f>SUMIF(Máj_maraton!B:B,B197,Máj_maraton!Q:Q)</f>
        <v>0</v>
      </c>
      <c r="S197" s="7">
        <f>SUMIF(Máj_maraton!B:B,B197,Máj_maraton!S:S)</f>
        <v>0</v>
      </c>
      <c r="T197" s="7">
        <f>SUMIF(Máj_maraton!B:B,B197,Máj_maraton!A:A)</f>
        <v>0</v>
      </c>
      <c r="U197" s="13">
        <f>SUMIF(Letní_maraton!B:B,B197,Letní_maraton!Q:Q)</f>
        <v>0</v>
      </c>
      <c r="V197" s="11">
        <f>SUMIF(Letní_maraton!B:B,B197,Letní_maraton!S:S)</f>
        <v>0</v>
      </c>
      <c r="W197" s="11">
        <f>SUMIF(Letní_maraton!B:B,B197,Letní_maraton!A:A)</f>
        <v>0</v>
      </c>
      <c r="X197" s="8">
        <f>SUMIF(Podzimní_maraton!B:B,B197,Podzimní_maraton!Q:Q)</f>
        <v>0</v>
      </c>
      <c r="Y197" s="7">
        <f>SUMIF(Podzimní_maraton!B:B,B197,Podzimní_maraton!S:S)</f>
        <v>0</v>
      </c>
      <c r="Z197" s="7">
        <f>SUMIF(Podzimní_maraton!B:B,B197,Podzimní_maraton!A:A)</f>
        <v>0</v>
      </c>
      <c r="AA197" s="13">
        <f>SUMIF(Říjen_maraton!B:B,B197,Říjen_maraton!Q:Q)</f>
        <v>0</v>
      </c>
      <c r="AB197" s="11">
        <f>SUMIF(Říjen_maraton!B:B,B197,Říjen_maraton!S:S)</f>
        <v>0</v>
      </c>
      <c r="AC197" s="11">
        <f>SUMIF(Říjen_maraton!B:B,B197,Říjen_maraton!A:A)</f>
        <v>0</v>
      </c>
    </row>
    <row r="198" spans="1:29" ht="15">
      <c r="A198" s="5">
        <f>_xlfn.RANK.EQ(J198,J:J,0)</f>
        <v>10</v>
      </c>
      <c r="F198" s="7">
        <f>COUNTIF(Jarní_maraton!B:B,B198)+COUNTIF(Máj_maraton!B:B,B198)+COUNTIF(Letní_maraton!B:B,B198)+COUNTIF(Podzimní_maraton!B:B,B198)+COUNTIF(Říjen_maraton!B:B,B198)</f>
        <v>0</v>
      </c>
      <c r="G198" s="7">
        <f>SUMIF(Jarní_maraton!B:B,B198,Jarní_maraton!M:M)+SUMIF(Máj_maraton!B:B,B198,Máj_maraton!M:M)+SUMIF(Letní_maraton!B:B,B198,Letní_maraton!M:M)+SUMIF(Podzimní_maraton!B:B,B198,Podzimní_maraton!M:M)+SUMIF(Říjen_maraton!B:B,B198,Říjen_maraton!M:M)</f>
        <v>0</v>
      </c>
      <c r="H198" s="8">
        <f>O198+R198+U198+X198+AA198</f>
        <v>0</v>
      </c>
      <c r="I198" s="9" t="e">
        <f>H198/G198</f>
        <v>#DIV/0!</v>
      </c>
      <c r="J198" s="5">
        <f>P198+S198+V198+Y198+AB198</f>
        <v>0</v>
      </c>
      <c r="K198" s="7">
        <f>SUMIF(Jarní_maraton!B:B,B198,Jarní_maraton!G:G)+SUMIF(Máj_maraton!B:B,B198,Máj_maraton!G:G)+SUMIF(Letní_maraton!B:B,B198,Letní_maraton!G:G)+SUMIF(Podzimní_maraton!B:B,B198,Podzimní_maraton!G:G)+SUMIF(Říjen_maraton!B:B,B198,Říjen_maraton!G:G)</f>
        <v>0</v>
      </c>
      <c r="L198" s="7">
        <f>SUMIF(Jarní_maraton!B:B,B198,Jarní_maraton!H:H)+SUMIF(Máj_maraton!B:B,B198,Máj_maraton!H:H)+SUMIF(Letní_maraton!B:B,B198,Letní_maraton!H:H)+SUMIF(Podzimní_maraton!B:B,B198,Podzimní_maraton!H:H)+SUMIF(Říjen_maraton!B:B,B198,Říjen_maraton!H:H)</f>
        <v>0</v>
      </c>
      <c r="M198" s="7">
        <f>SUMIF(Jarní_maraton!B:B,B198,Jarní_maraton!I:I)+SUMIF(Máj_maraton!B:B,B198,Máj_maraton!I:I)+SUMIF(Letní_maraton!B:B,B198,Letní_maraton!I:I)+SUMIF(Podzimní_maraton!B:B,B198,Podzimní_maraton!I:I)+SUMIF(Říjen_maraton!B:B,B198,Říjen_maraton!I:I)</f>
        <v>0</v>
      </c>
      <c r="N198" s="7">
        <f>SUMIF(Jarní_maraton!B:B,B198,Jarní_maraton!J:J)+SUMIF(Máj_maraton!B:B,B198,Máj_maraton!J:J)+SUMIF(Letní_maraton!B:B,B198,Letní_maraton!J:J)+SUMIF(Podzimní_maraton!B:B,B198,Podzimní_maraton!J:J)+SUMIF(Říjen_maraton!B:B,B198,Říjen_maraton!J:J)</f>
        <v>0</v>
      </c>
      <c r="O198" s="10">
        <f>SUMIF(Jarní_maraton!B:B,B198,Jarní_maraton!Q:Q)</f>
        <v>0</v>
      </c>
      <c r="P198" s="11">
        <f>SUMIF(Jarní_maraton!B:B,B198,Jarní_maraton!S:S)</f>
        <v>0</v>
      </c>
      <c r="Q198" s="11">
        <f>SUMIF(Jarní_maraton!B:B,B198,Jarní_maraton!A:A)</f>
        <v>0</v>
      </c>
      <c r="R198" s="12">
        <f>SUMIF(Máj_maraton!B:B,B198,Máj_maraton!Q:Q)</f>
        <v>0</v>
      </c>
      <c r="S198" s="7">
        <f>SUMIF(Máj_maraton!B:B,B198,Máj_maraton!S:S)</f>
        <v>0</v>
      </c>
      <c r="T198" s="7">
        <f>SUMIF(Máj_maraton!B:B,B198,Máj_maraton!A:A)</f>
        <v>0</v>
      </c>
      <c r="U198" s="13">
        <f>SUMIF(Letní_maraton!B:B,B198,Letní_maraton!Q:Q)</f>
        <v>0</v>
      </c>
      <c r="V198" s="11">
        <f>SUMIF(Letní_maraton!B:B,B198,Letní_maraton!S:S)</f>
        <v>0</v>
      </c>
      <c r="W198" s="11">
        <f>SUMIF(Letní_maraton!B:B,B198,Letní_maraton!A:A)</f>
        <v>0</v>
      </c>
      <c r="X198" s="8">
        <f>SUMIF(Podzimní_maraton!B:B,B198,Podzimní_maraton!Q:Q)</f>
        <v>0</v>
      </c>
      <c r="Y198" s="7">
        <f>SUMIF(Podzimní_maraton!B:B,B198,Podzimní_maraton!S:S)</f>
        <v>0</v>
      </c>
      <c r="Z198" s="7">
        <f>SUMIF(Podzimní_maraton!B:B,B198,Podzimní_maraton!A:A)</f>
        <v>0</v>
      </c>
      <c r="AA198" s="13">
        <f>SUMIF(Říjen_maraton!B:B,B198,Říjen_maraton!Q:Q)</f>
        <v>0</v>
      </c>
      <c r="AB198" s="11">
        <f>SUMIF(Říjen_maraton!B:B,B198,Říjen_maraton!S:S)</f>
        <v>0</v>
      </c>
      <c r="AC198" s="11">
        <f>SUMIF(Říjen_maraton!B:B,B198,Říjen_maraton!A:A)</f>
        <v>0</v>
      </c>
    </row>
    <row r="199" spans="1:29" ht="15">
      <c r="A199" s="5">
        <f>_xlfn.RANK.EQ(J199,J:J,0)</f>
        <v>10</v>
      </c>
      <c r="F199" s="7">
        <f>COUNTIF(Jarní_maraton!B:B,B199)+COUNTIF(Máj_maraton!B:B,B199)+COUNTIF(Letní_maraton!B:B,B199)+COUNTIF(Podzimní_maraton!B:B,B199)+COUNTIF(Říjen_maraton!B:B,B199)</f>
        <v>0</v>
      </c>
      <c r="G199" s="7">
        <f>SUMIF(Jarní_maraton!B:B,B199,Jarní_maraton!M:M)+SUMIF(Máj_maraton!B:B,B199,Máj_maraton!M:M)+SUMIF(Letní_maraton!B:B,B199,Letní_maraton!M:M)+SUMIF(Podzimní_maraton!B:B,B199,Podzimní_maraton!M:M)+SUMIF(Říjen_maraton!B:B,B199,Říjen_maraton!M:M)</f>
        <v>0</v>
      </c>
      <c r="H199" s="8">
        <f>O199+R199+U199+X199+AA199</f>
        <v>0</v>
      </c>
      <c r="I199" s="9" t="e">
        <f>H199/G199</f>
        <v>#DIV/0!</v>
      </c>
      <c r="J199" s="5">
        <f>P199+S199+V199+Y199+AB199</f>
        <v>0</v>
      </c>
      <c r="K199" s="7">
        <f>SUMIF(Jarní_maraton!B:B,B199,Jarní_maraton!G:G)+SUMIF(Máj_maraton!B:B,B199,Máj_maraton!G:G)+SUMIF(Letní_maraton!B:B,B199,Letní_maraton!G:G)+SUMIF(Podzimní_maraton!B:B,B199,Podzimní_maraton!G:G)+SUMIF(Říjen_maraton!B:B,B199,Říjen_maraton!G:G)</f>
        <v>0</v>
      </c>
      <c r="L199" s="7">
        <f>SUMIF(Jarní_maraton!B:B,B199,Jarní_maraton!H:H)+SUMIF(Máj_maraton!B:B,B199,Máj_maraton!H:H)+SUMIF(Letní_maraton!B:B,B199,Letní_maraton!H:H)+SUMIF(Podzimní_maraton!B:B,B199,Podzimní_maraton!H:H)+SUMIF(Říjen_maraton!B:B,B199,Říjen_maraton!H:H)</f>
        <v>0</v>
      </c>
      <c r="M199" s="7">
        <f>SUMIF(Jarní_maraton!B:B,B199,Jarní_maraton!I:I)+SUMIF(Máj_maraton!B:B,B199,Máj_maraton!I:I)+SUMIF(Letní_maraton!B:B,B199,Letní_maraton!I:I)+SUMIF(Podzimní_maraton!B:B,B199,Podzimní_maraton!I:I)+SUMIF(Říjen_maraton!B:B,B199,Říjen_maraton!I:I)</f>
        <v>0</v>
      </c>
      <c r="N199" s="7">
        <f>SUMIF(Jarní_maraton!B:B,B199,Jarní_maraton!J:J)+SUMIF(Máj_maraton!B:B,B199,Máj_maraton!J:J)+SUMIF(Letní_maraton!B:B,B199,Letní_maraton!J:J)+SUMIF(Podzimní_maraton!B:B,B199,Podzimní_maraton!J:J)+SUMIF(Říjen_maraton!B:B,B199,Říjen_maraton!J:J)</f>
        <v>0</v>
      </c>
      <c r="O199" s="10">
        <f>SUMIF(Jarní_maraton!B:B,B199,Jarní_maraton!Q:Q)</f>
        <v>0</v>
      </c>
      <c r="P199" s="11">
        <f>SUMIF(Jarní_maraton!B:B,B199,Jarní_maraton!S:S)</f>
        <v>0</v>
      </c>
      <c r="Q199" s="11">
        <f>SUMIF(Jarní_maraton!B:B,B199,Jarní_maraton!A:A)</f>
        <v>0</v>
      </c>
      <c r="R199" s="12">
        <f>SUMIF(Máj_maraton!B:B,B199,Máj_maraton!Q:Q)</f>
        <v>0</v>
      </c>
      <c r="S199" s="7">
        <f>SUMIF(Máj_maraton!B:B,B199,Máj_maraton!S:S)</f>
        <v>0</v>
      </c>
      <c r="T199" s="7">
        <f>SUMIF(Máj_maraton!B:B,B199,Máj_maraton!A:A)</f>
        <v>0</v>
      </c>
      <c r="U199" s="13">
        <f>SUMIF(Letní_maraton!B:B,B199,Letní_maraton!Q:Q)</f>
        <v>0</v>
      </c>
      <c r="V199" s="11">
        <f>SUMIF(Letní_maraton!B:B,B199,Letní_maraton!S:S)</f>
        <v>0</v>
      </c>
      <c r="W199" s="11">
        <f>SUMIF(Letní_maraton!B:B,B199,Letní_maraton!A:A)</f>
        <v>0</v>
      </c>
      <c r="X199" s="8">
        <f>SUMIF(Podzimní_maraton!B:B,B199,Podzimní_maraton!Q:Q)</f>
        <v>0</v>
      </c>
      <c r="Y199" s="7">
        <f>SUMIF(Podzimní_maraton!B:B,B199,Podzimní_maraton!S:S)</f>
        <v>0</v>
      </c>
      <c r="Z199" s="7">
        <f>SUMIF(Podzimní_maraton!B:B,B199,Podzimní_maraton!A:A)</f>
        <v>0</v>
      </c>
      <c r="AA199" s="13">
        <f>SUMIF(Říjen_maraton!B:B,B199,Říjen_maraton!Q:Q)</f>
        <v>0</v>
      </c>
      <c r="AB199" s="11">
        <f>SUMIF(Říjen_maraton!B:B,B199,Říjen_maraton!S:S)</f>
        <v>0</v>
      </c>
      <c r="AC199" s="11">
        <f>SUMIF(Říjen_maraton!B:B,B199,Říjen_maraton!A:A)</f>
        <v>0</v>
      </c>
    </row>
    <row r="200" spans="1:29" ht="15">
      <c r="A200" s="5">
        <f>_xlfn.RANK.EQ(J200,J:J,0)</f>
        <v>10</v>
      </c>
      <c r="F200" s="7">
        <f>COUNTIF(Jarní_maraton!B:B,B200)+COUNTIF(Máj_maraton!B:B,B200)+COUNTIF(Letní_maraton!B:B,B200)+COUNTIF(Podzimní_maraton!B:B,B200)+COUNTIF(Říjen_maraton!B:B,B200)</f>
        <v>0</v>
      </c>
      <c r="G200" s="7">
        <f>SUMIF(Jarní_maraton!B:B,B200,Jarní_maraton!M:M)+SUMIF(Máj_maraton!B:B,B200,Máj_maraton!M:M)+SUMIF(Letní_maraton!B:B,B200,Letní_maraton!M:M)+SUMIF(Podzimní_maraton!B:B,B200,Podzimní_maraton!M:M)+SUMIF(Říjen_maraton!B:B,B200,Říjen_maraton!M:M)</f>
        <v>0</v>
      </c>
      <c r="H200" s="8">
        <f>O200+R200+U200+X200+AA200</f>
        <v>0</v>
      </c>
      <c r="I200" s="9" t="e">
        <f>H200/G200</f>
        <v>#DIV/0!</v>
      </c>
      <c r="J200" s="5">
        <f>P200+S200+V200+Y200+AB200</f>
        <v>0</v>
      </c>
      <c r="K200" s="7">
        <f>SUMIF(Jarní_maraton!B:B,B200,Jarní_maraton!G:G)+SUMIF(Máj_maraton!B:B,B200,Máj_maraton!G:G)+SUMIF(Letní_maraton!B:B,B200,Letní_maraton!G:G)+SUMIF(Podzimní_maraton!B:B,B200,Podzimní_maraton!G:G)+SUMIF(Říjen_maraton!B:B,B200,Říjen_maraton!G:G)</f>
        <v>0</v>
      </c>
      <c r="L200" s="7">
        <f>SUMIF(Jarní_maraton!B:B,B200,Jarní_maraton!H:H)+SUMIF(Máj_maraton!B:B,B200,Máj_maraton!H:H)+SUMIF(Letní_maraton!B:B,B200,Letní_maraton!H:H)+SUMIF(Podzimní_maraton!B:B,B200,Podzimní_maraton!H:H)+SUMIF(Říjen_maraton!B:B,B200,Říjen_maraton!H:H)</f>
        <v>0</v>
      </c>
      <c r="M200" s="7">
        <f>SUMIF(Jarní_maraton!B:B,B200,Jarní_maraton!I:I)+SUMIF(Máj_maraton!B:B,B200,Máj_maraton!I:I)+SUMIF(Letní_maraton!B:B,B200,Letní_maraton!I:I)+SUMIF(Podzimní_maraton!B:B,B200,Podzimní_maraton!I:I)+SUMIF(Říjen_maraton!B:B,B200,Říjen_maraton!I:I)</f>
        <v>0</v>
      </c>
      <c r="N200" s="7">
        <f>SUMIF(Jarní_maraton!B:B,B200,Jarní_maraton!J:J)+SUMIF(Máj_maraton!B:B,B200,Máj_maraton!J:J)+SUMIF(Letní_maraton!B:B,B200,Letní_maraton!J:J)+SUMIF(Podzimní_maraton!B:B,B200,Podzimní_maraton!J:J)+SUMIF(Říjen_maraton!B:B,B200,Říjen_maraton!J:J)</f>
        <v>0</v>
      </c>
      <c r="O200" s="10">
        <f>SUMIF(Jarní_maraton!B:B,B200,Jarní_maraton!Q:Q)</f>
        <v>0</v>
      </c>
      <c r="P200" s="11">
        <f>SUMIF(Jarní_maraton!B:B,B200,Jarní_maraton!S:S)</f>
        <v>0</v>
      </c>
      <c r="Q200" s="11">
        <f>SUMIF(Jarní_maraton!B:B,B200,Jarní_maraton!A:A)</f>
        <v>0</v>
      </c>
      <c r="R200" s="12">
        <f>SUMIF(Máj_maraton!B:B,B200,Máj_maraton!Q:Q)</f>
        <v>0</v>
      </c>
      <c r="S200" s="7">
        <f>SUMIF(Máj_maraton!B:B,B200,Máj_maraton!S:S)</f>
        <v>0</v>
      </c>
      <c r="T200" s="7">
        <f>SUMIF(Máj_maraton!B:B,B200,Máj_maraton!A:A)</f>
        <v>0</v>
      </c>
      <c r="U200" s="13">
        <f>SUMIF(Letní_maraton!B:B,B200,Letní_maraton!Q:Q)</f>
        <v>0</v>
      </c>
      <c r="V200" s="11">
        <f>SUMIF(Letní_maraton!B:B,B200,Letní_maraton!S:S)</f>
        <v>0</v>
      </c>
      <c r="W200" s="11">
        <f>SUMIF(Letní_maraton!B:B,B200,Letní_maraton!A:A)</f>
        <v>0</v>
      </c>
      <c r="X200" s="8">
        <f>SUMIF(Podzimní_maraton!B:B,B200,Podzimní_maraton!Q:Q)</f>
        <v>0</v>
      </c>
      <c r="Y200" s="7">
        <f>SUMIF(Podzimní_maraton!B:B,B200,Podzimní_maraton!S:S)</f>
        <v>0</v>
      </c>
      <c r="Z200" s="7">
        <f>SUMIF(Podzimní_maraton!B:B,B200,Podzimní_maraton!A:A)</f>
        <v>0</v>
      </c>
      <c r="AA200" s="13">
        <f>SUMIF(Říjen_maraton!B:B,B200,Říjen_maraton!Q:Q)</f>
        <v>0</v>
      </c>
      <c r="AB200" s="11">
        <f>SUMIF(Říjen_maraton!B:B,B200,Říjen_maraton!S:S)</f>
        <v>0</v>
      </c>
      <c r="AC200" s="11">
        <f>SUMIF(Říjen_maraton!B:B,B200,Říjen_maraton!A:A)</f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J6" sqref="J6"/>
    </sheetView>
  </sheetViews>
  <sheetFormatPr defaultColWidth="9.796875" defaultRowHeight="15"/>
  <cols>
    <col min="1" max="1" width="4" style="18" customWidth="1"/>
    <col min="2" max="2" width="15.59765625" style="19" customWidth="1"/>
    <col min="3" max="3" width="4.3984375" style="19" customWidth="1"/>
    <col min="4" max="4" width="9.59765625" style="6" customWidth="1"/>
    <col min="5" max="6" width="7.59765625" style="20" customWidth="1"/>
    <col min="7" max="10" width="4.09765625" style="19" customWidth="1"/>
    <col min="11" max="11" width="4.5" style="19" customWidth="1"/>
    <col min="12" max="12" width="7.19921875" style="19" customWidth="1"/>
    <col min="13" max="13" width="4.19921875" style="24" customWidth="1"/>
    <col min="14" max="14" width="7.3984375" style="22" customWidth="1"/>
    <col min="15" max="15" width="6.59765625" style="29" customWidth="1"/>
    <col min="16" max="16" width="4.69921875" style="24" customWidth="1"/>
    <col min="17" max="17" width="7.8984375" style="30" customWidth="1"/>
    <col min="18" max="18" width="8" style="26" customWidth="1"/>
    <col min="19" max="19" width="4.69921875" style="27" customWidth="1"/>
    <col min="20" max="20" width="7.3984375" style="31" customWidth="1"/>
    <col min="21" max="21" width="52.59765625" style="14" customWidth="1"/>
    <col min="22" max="22" width="9.69921875" style="14" customWidth="1"/>
    <col min="23" max="16384" width="9.69921875" style="4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39</v>
      </c>
      <c r="F1" s="2" t="s">
        <v>50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9</v>
      </c>
      <c r="L1" s="1" t="s">
        <v>41</v>
      </c>
      <c r="M1" s="1" t="s">
        <v>6</v>
      </c>
      <c r="N1" s="3" t="s">
        <v>8</v>
      </c>
      <c r="O1" s="15" t="s">
        <v>42</v>
      </c>
      <c r="P1" s="1" t="s">
        <v>43</v>
      </c>
      <c r="Q1" s="2" t="s">
        <v>44</v>
      </c>
      <c r="R1" s="2" t="s">
        <v>45</v>
      </c>
      <c r="S1" s="1" t="s">
        <v>9</v>
      </c>
      <c r="T1" s="16" t="s">
        <v>46</v>
      </c>
      <c r="U1" s="1" t="s">
        <v>47</v>
      </c>
      <c r="V1" s="17" t="s">
        <v>48</v>
      </c>
    </row>
    <row r="2" spans="1:22" ht="15">
      <c r="A2" s="18">
        <f aca="true" t="shared" si="0" ref="A2:A33">_xlfn.RANK.EQ(S2,S$1:S$65536,0)</f>
        <v>1</v>
      </c>
      <c r="B2" s="19" t="s">
        <v>25</v>
      </c>
      <c r="C2" s="19">
        <v>1964</v>
      </c>
      <c r="E2" s="20">
        <v>0.28099537037037037</v>
      </c>
      <c r="F2" s="20">
        <v>0.536863425925926</v>
      </c>
      <c r="K2" s="19">
        <v>400</v>
      </c>
      <c r="L2" s="19" t="s">
        <v>26</v>
      </c>
      <c r="M2" s="21">
        <v>42.195</v>
      </c>
      <c r="N2" s="22">
        <f aca="true" t="shared" si="1" ref="N2:N33">Q2/M2</f>
        <v>0.006063942541902016</v>
      </c>
      <c r="O2" s="23">
        <f aca="true" t="shared" si="2" ref="O2:O33">(50*G2)+(5*H2)+(2*I2)+(200*J2)</f>
        <v>0</v>
      </c>
      <c r="P2" s="24">
        <f aca="true" t="shared" si="3" ref="P2:P33">_xlfn.RANK.EQ(Q2,Q$1:Q$65536,1)</f>
        <v>1</v>
      </c>
      <c r="Q2" s="25">
        <f aca="true" t="shared" si="4" ref="Q2:Q33">(F2-E2)</f>
        <v>0.2558680555555556</v>
      </c>
      <c r="R2" s="26">
        <f aca="true" t="shared" si="5" ref="R2:R33">Q2-T2</f>
        <v>0</v>
      </c>
      <c r="S2" s="27">
        <f aca="true" t="shared" si="6" ref="S2:S33">((K2)-((50*G2)+(5*H2)+(2*I2)+(200*J2)))</f>
        <v>400</v>
      </c>
      <c r="T2" s="28">
        <v>0.25586805555555553</v>
      </c>
      <c r="V2" s="14">
        <v>2</v>
      </c>
    </row>
    <row r="3" spans="1:20" ht="15">
      <c r="A3" s="18">
        <f t="shared" si="0"/>
        <v>2</v>
      </c>
      <c r="B3" s="19" t="s">
        <v>27</v>
      </c>
      <c r="C3" s="19">
        <v>1980</v>
      </c>
      <c r="D3" s="6" t="s">
        <v>28</v>
      </c>
      <c r="E3" s="20">
        <v>0.3530671296296296</v>
      </c>
      <c r="F3" s="20">
        <v>0.6308333333333334</v>
      </c>
      <c r="K3" s="19">
        <v>370</v>
      </c>
      <c r="L3" s="19" t="s">
        <v>29</v>
      </c>
      <c r="M3" s="21">
        <v>42.195</v>
      </c>
      <c r="N3" s="22">
        <f t="shared" si="1"/>
        <v>0.006582917495051635</v>
      </c>
      <c r="O3" s="23">
        <f t="shared" si="2"/>
        <v>0</v>
      </c>
      <c r="P3" s="24">
        <f t="shared" si="3"/>
        <v>2</v>
      </c>
      <c r="Q3" s="25">
        <f t="shared" si="4"/>
        <v>0.27776620370370375</v>
      </c>
      <c r="R3" s="26">
        <f t="shared" si="5"/>
        <v>0.021898148148148222</v>
      </c>
      <c r="S3" s="27">
        <f t="shared" si="6"/>
        <v>370</v>
      </c>
      <c r="T3" s="28">
        <v>0.25586805555555553</v>
      </c>
    </row>
    <row r="4" spans="1:22" ht="15">
      <c r="A4" s="18">
        <f t="shared" si="0"/>
        <v>2</v>
      </c>
      <c r="B4" s="19" t="s">
        <v>30</v>
      </c>
      <c r="C4" s="19">
        <v>1993</v>
      </c>
      <c r="D4" s="6" t="s">
        <v>28</v>
      </c>
      <c r="E4" s="20">
        <v>0.3530671296296296</v>
      </c>
      <c r="F4" s="20">
        <v>0.6308333333333334</v>
      </c>
      <c r="K4" s="19">
        <v>370</v>
      </c>
      <c r="L4" s="19" t="s">
        <v>31</v>
      </c>
      <c r="M4" s="21">
        <v>42.195</v>
      </c>
      <c r="N4" s="22">
        <f t="shared" si="1"/>
        <v>0.006582917495051635</v>
      </c>
      <c r="O4" s="23">
        <f t="shared" si="2"/>
        <v>0</v>
      </c>
      <c r="P4" s="24">
        <f t="shared" si="3"/>
        <v>2</v>
      </c>
      <c r="Q4" s="25">
        <f t="shared" si="4"/>
        <v>0.27776620370370375</v>
      </c>
      <c r="R4" s="26">
        <f t="shared" si="5"/>
        <v>0.021898148148148222</v>
      </c>
      <c r="S4" s="27">
        <f t="shared" si="6"/>
        <v>370</v>
      </c>
      <c r="T4" s="28">
        <v>0.25586805555555553</v>
      </c>
      <c r="V4" s="14">
        <v>2</v>
      </c>
    </row>
    <row r="5" spans="1:22" ht="15">
      <c r="A5" s="18">
        <f t="shared" si="0"/>
        <v>4</v>
      </c>
      <c r="B5" s="19" t="s">
        <v>32</v>
      </c>
      <c r="C5" s="19">
        <v>1976</v>
      </c>
      <c r="E5" s="20">
        <v>0.3180555555555556</v>
      </c>
      <c r="F5" s="20">
        <v>0.6108217592592593</v>
      </c>
      <c r="K5" s="19">
        <v>350</v>
      </c>
      <c r="L5" s="19" t="s">
        <v>33</v>
      </c>
      <c r="M5" s="21">
        <v>42.195</v>
      </c>
      <c r="N5" s="22">
        <f t="shared" si="1"/>
        <v>0.006938409851965961</v>
      </c>
      <c r="O5" s="23">
        <f t="shared" si="2"/>
        <v>0</v>
      </c>
      <c r="P5" s="24">
        <f t="shared" si="3"/>
        <v>6</v>
      </c>
      <c r="Q5" s="25">
        <f t="shared" si="4"/>
        <v>0.2927662037037037</v>
      </c>
      <c r="R5" s="26">
        <f t="shared" si="5"/>
        <v>0.03689814814814818</v>
      </c>
      <c r="S5" s="27">
        <f t="shared" si="6"/>
        <v>350</v>
      </c>
      <c r="T5" s="28">
        <v>0.25586805555555553</v>
      </c>
      <c r="V5" s="14">
        <v>2</v>
      </c>
    </row>
    <row r="6" spans="1:20" ht="15">
      <c r="A6" s="18">
        <f t="shared" si="0"/>
        <v>5</v>
      </c>
      <c r="B6" s="19" t="s">
        <v>34</v>
      </c>
      <c r="C6" s="19">
        <v>1972</v>
      </c>
      <c r="E6" s="20">
        <v>0.36979166666666663</v>
      </c>
      <c r="F6" s="20">
        <v>0.7002893518518518</v>
      </c>
      <c r="K6" s="19">
        <v>345</v>
      </c>
      <c r="L6" s="19" t="s">
        <v>35</v>
      </c>
      <c r="M6" s="21">
        <v>42.195</v>
      </c>
      <c r="N6" s="22">
        <f t="shared" si="1"/>
        <v>0.007832626737414035</v>
      </c>
      <c r="O6" s="23">
        <f t="shared" si="2"/>
        <v>0</v>
      </c>
      <c r="P6" s="24">
        <f t="shared" si="3"/>
        <v>7</v>
      </c>
      <c r="Q6" s="25">
        <f t="shared" si="4"/>
        <v>0.3304976851851852</v>
      </c>
      <c r="R6" s="26">
        <f t="shared" si="5"/>
        <v>0.07462962962962966</v>
      </c>
      <c r="S6" s="27">
        <f t="shared" si="6"/>
        <v>345</v>
      </c>
      <c r="T6" s="28">
        <v>0.25586805555555553</v>
      </c>
    </row>
    <row r="7" spans="1:20" ht="15">
      <c r="A7" s="18">
        <f t="shared" si="0"/>
        <v>6</v>
      </c>
      <c r="B7" s="19" t="s">
        <v>36</v>
      </c>
      <c r="C7" s="19">
        <v>1969</v>
      </c>
      <c r="E7" s="20">
        <v>0.3277777777777778</v>
      </c>
      <c r="F7" s="20">
        <v>0.6108217592592593</v>
      </c>
      <c r="G7" s="19">
        <v>1</v>
      </c>
      <c r="K7" s="19">
        <v>340</v>
      </c>
      <c r="L7" s="19" t="s">
        <v>37</v>
      </c>
      <c r="M7" s="21">
        <v>42.195</v>
      </c>
      <c r="N7" s="22">
        <f t="shared" si="1"/>
        <v>0.00670799813915112</v>
      </c>
      <c r="O7" s="23">
        <f t="shared" si="2"/>
        <v>50</v>
      </c>
      <c r="P7" s="24">
        <f t="shared" si="3"/>
        <v>4</v>
      </c>
      <c r="Q7" s="25">
        <f t="shared" si="4"/>
        <v>0.2830439814814815</v>
      </c>
      <c r="R7" s="26">
        <f t="shared" si="5"/>
        <v>0.027175925925925992</v>
      </c>
      <c r="S7" s="27">
        <f t="shared" si="6"/>
        <v>290</v>
      </c>
      <c r="T7" s="28">
        <v>0.25586805555555553</v>
      </c>
    </row>
    <row r="8" spans="1:20" ht="15">
      <c r="A8" s="18">
        <f t="shared" si="0"/>
        <v>7</v>
      </c>
      <c r="B8" s="19" t="s">
        <v>38</v>
      </c>
      <c r="C8" s="19">
        <v>1965</v>
      </c>
      <c r="E8" s="20">
        <v>0.34930555555555554</v>
      </c>
      <c r="F8" s="20">
        <v>0.6374421296296295</v>
      </c>
      <c r="G8" s="19">
        <v>4</v>
      </c>
      <c r="K8" s="19">
        <v>336</v>
      </c>
      <c r="L8" s="19" t="s">
        <v>26</v>
      </c>
      <c r="M8" s="21">
        <v>42.195</v>
      </c>
      <c r="N8" s="22">
        <f t="shared" si="1"/>
        <v>0.006828689988720796</v>
      </c>
      <c r="O8" s="23">
        <f t="shared" si="2"/>
        <v>200</v>
      </c>
      <c r="P8" s="24">
        <f t="shared" si="3"/>
        <v>5</v>
      </c>
      <c r="Q8" s="25">
        <f t="shared" si="4"/>
        <v>0.288136574074074</v>
      </c>
      <c r="R8" s="26">
        <f t="shared" si="5"/>
        <v>0.032268518518518474</v>
      </c>
      <c r="S8" s="27">
        <f t="shared" si="6"/>
        <v>136</v>
      </c>
      <c r="T8" s="28">
        <v>0.25586805555555553</v>
      </c>
    </row>
    <row r="9" spans="1:22" ht="15">
      <c r="A9" s="18">
        <f t="shared" si="0"/>
        <v>8</v>
      </c>
      <c r="B9" s="19" t="s">
        <v>49</v>
      </c>
      <c r="E9" s="20">
        <v>0.38604166666666667</v>
      </c>
      <c r="F9" s="20">
        <v>3.75</v>
      </c>
      <c r="M9" s="21"/>
      <c r="N9" s="22" t="e">
        <f t="shared" si="1"/>
        <v>#DIV/0!</v>
      </c>
      <c r="O9" s="23">
        <f t="shared" si="2"/>
        <v>0</v>
      </c>
      <c r="P9" s="24">
        <f t="shared" si="3"/>
        <v>8</v>
      </c>
      <c r="Q9" s="25">
        <f t="shared" si="4"/>
        <v>3.363958333333333</v>
      </c>
      <c r="R9" s="26">
        <f t="shared" si="5"/>
        <v>3.1080902777777775</v>
      </c>
      <c r="S9" s="27">
        <f t="shared" si="6"/>
        <v>0</v>
      </c>
      <c r="T9" s="28">
        <v>0.25586805555555553</v>
      </c>
      <c r="V9" s="14">
        <v>2</v>
      </c>
    </row>
    <row r="10" spans="1:22" ht="15">
      <c r="A10" s="18">
        <f t="shared" si="0"/>
        <v>8</v>
      </c>
      <c r="F10" s="20">
        <v>3.75</v>
      </c>
      <c r="M10" s="21"/>
      <c r="N10" s="22" t="e">
        <f t="shared" si="1"/>
        <v>#DIV/0!</v>
      </c>
      <c r="O10" s="23">
        <f t="shared" si="2"/>
        <v>0</v>
      </c>
      <c r="P10" s="24">
        <f t="shared" si="3"/>
        <v>9</v>
      </c>
      <c r="Q10" s="25">
        <f t="shared" si="4"/>
        <v>3.75</v>
      </c>
      <c r="R10" s="26">
        <f t="shared" si="5"/>
        <v>3.4941319444444443</v>
      </c>
      <c r="S10" s="27">
        <f t="shared" si="6"/>
        <v>0</v>
      </c>
      <c r="T10" s="28">
        <v>0.25586805555555553</v>
      </c>
      <c r="V10" s="14">
        <v>2</v>
      </c>
    </row>
    <row r="11" spans="1:22" ht="15">
      <c r="A11" s="18">
        <f t="shared" si="0"/>
        <v>8</v>
      </c>
      <c r="F11" s="20">
        <v>3.75</v>
      </c>
      <c r="M11" s="21"/>
      <c r="N11" s="22" t="e">
        <f t="shared" si="1"/>
        <v>#DIV/0!</v>
      </c>
      <c r="O11" s="23">
        <f t="shared" si="2"/>
        <v>0</v>
      </c>
      <c r="P11" s="24">
        <f t="shared" si="3"/>
        <v>9</v>
      </c>
      <c r="Q11" s="25">
        <f t="shared" si="4"/>
        <v>3.75</v>
      </c>
      <c r="R11" s="26">
        <f t="shared" si="5"/>
        <v>3.4941319444444443</v>
      </c>
      <c r="S11" s="27">
        <f t="shared" si="6"/>
        <v>0</v>
      </c>
      <c r="T11" s="28">
        <v>0.25586805555555553</v>
      </c>
      <c r="V11" s="14">
        <v>2</v>
      </c>
    </row>
    <row r="12" spans="1:22" ht="15">
      <c r="A12" s="18">
        <f t="shared" si="0"/>
        <v>8</v>
      </c>
      <c r="F12" s="20">
        <v>3.75</v>
      </c>
      <c r="M12" s="21"/>
      <c r="N12" s="22" t="e">
        <f t="shared" si="1"/>
        <v>#DIV/0!</v>
      </c>
      <c r="O12" s="23">
        <f t="shared" si="2"/>
        <v>0</v>
      </c>
      <c r="P12" s="24">
        <f t="shared" si="3"/>
        <v>9</v>
      </c>
      <c r="Q12" s="25">
        <f t="shared" si="4"/>
        <v>3.75</v>
      </c>
      <c r="R12" s="26">
        <f t="shared" si="5"/>
        <v>3.4941319444444443</v>
      </c>
      <c r="S12" s="27">
        <f t="shared" si="6"/>
        <v>0</v>
      </c>
      <c r="T12" s="28">
        <v>0.25586805555555553</v>
      </c>
      <c r="V12" s="14">
        <v>2</v>
      </c>
    </row>
    <row r="13" spans="1:20" ht="15">
      <c r="A13" s="18">
        <f t="shared" si="0"/>
        <v>8</v>
      </c>
      <c r="F13" s="20">
        <v>3.75</v>
      </c>
      <c r="M13" s="21"/>
      <c r="N13" s="22" t="e">
        <f t="shared" si="1"/>
        <v>#DIV/0!</v>
      </c>
      <c r="O13" s="23">
        <f t="shared" si="2"/>
        <v>0</v>
      </c>
      <c r="P13" s="24">
        <f t="shared" si="3"/>
        <v>9</v>
      </c>
      <c r="Q13" s="25">
        <f t="shared" si="4"/>
        <v>3.75</v>
      </c>
      <c r="R13" s="26">
        <f t="shared" si="5"/>
        <v>3.4941319444444443</v>
      </c>
      <c r="S13" s="27">
        <f t="shared" si="6"/>
        <v>0</v>
      </c>
      <c r="T13" s="28">
        <v>0.25586805555555553</v>
      </c>
    </row>
    <row r="14" spans="1:22" ht="15">
      <c r="A14" s="18">
        <f t="shared" si="0"/>
        <v>8</v>
      </c>
      <c r="F14" s="20">
        <v>3.75</v>
      </c>
      <c r="M14" s="21"/>
      <c r="N14" s="22" t="e">
        <f t="shared" si="1"/>
        <v>#DIV/0!</v>
      </c>
      <c r="O14" s="23">
        <f t="shared" si="2"/>
        <v>0</v>
      </c>
      <c r="P14" s="24">
        <f t="shared" si="3"/>
        <v>9</v>
      </c>
      <c r="Q14" s="25">
        <f t="shared" si="4"/>
        <v>3.75</v>
      </c>
      <c r="R14" s="26">
        <f t="shared" si="5"/>
        <v>3.4941319444444443</v>
      </c>
      <c r="S14" s="27">
        <f t="shared" si="6"/>
        <v>0</v>
      </c>
      <c r="T14" s="28">
        <v>0.25586805555555553</v>
      </c>
      <c r="V14" s="14">
        <v>2</v>
      </c>
    </row>
    <row r="15" spans="1:22" ht="15">
      <c r="A15" s="18">
        <f t="shared" si="0"/>
        <v>8</v>
      </c>
      <c r="F15" s="20">
        <v>3.75</v>
      </c>
      <c r="M15" s="21"/>
      <c r="N15" s="22" t="e">
        <f t="shared" si="1"/>
        <v>#DIV/0!</v>
      </c>
      <c r="O15" s="23">
        <f t="shared" si="2"/>
        <v>0</v>
      </c>
      <c r="P15" s="24">
        <f t="shared" si="3"/>
        <v>9</v>
      </c>
      <c r="Q15" s="25">
        <f t="shared" si="4"/>
        <v>3.75</v>
      </c>
      <c r="R15" s="26">
        <f t="shared" si="5"/>
        <v>3.4941319444444443</v>
      </c>
      <c r="S15" s="27">
        <f t="shared" si="6"/>
        <v>0</v>
      </c>
      <c r="T15" s="28">
        <v>0.25586805555555553</v>
      </c>
      <c r="V15" s="14">
        <v>2</v>
      </c>
    </row>
    <row r="16" spans="1:22" ht="15">
      <c r="A16" s="18">
        <f t="shared" si="0"/>
        <v>8</v>
      </c>
      <c r="F16" s="20">
        <v>3.75</v>
      </c>
      <c r="M16" s="21"/>
      <c r="N16" s="22" t="e">
        <f t="shared" si="1"/>
        <v>#DIV/0!</v>
      </c>
      <c r="O16" s="23">
        <f t="shared" si="2"/>
        <v>0</v>
      </c>
      <c r="P16" s="24">
        <f t="shared" si="3"/>
        <v>9</v>
      </c>
      <c r="Q16" s="25">
        <f t="shared" si="4"/>
        <v>3.75</v>
      </c>
      <c r="R16" s="26">
        <f t="shared" si="5"/>
        <v>3.4941319444444443</v>
      </c>
      <c r="S16" s="27">
        <f t="shared" si="6"/>
        <v>0</v>
      </c>
      <c r="T16" s="28">
        <v>0.25586805555555553</v>
      </c>
      <c r="V16" s="14">
        <v>2</v>
      </c>
    </row>
    <row r="17" spans="1:22" ht="15">
      <c r="A17" s="18">
        <f t="shared" si="0"/>
        <v>8</v>
      </c>
      <c r="F17" s="20">
        <v>3.75</v>
      </c>
      <c r="M17" s="21"/>
      <c r="N17" s="22" t="e">
        <f t="shared" si="1"/>
        <v>#DIV/0!</v>
      </c>
      <c r="O17" s="23">
        <f t="shared" si="2"/>
        <v>0</v>
      </c>
      <c r="P17" s="24">
        <f t="shared" si="3"/>
        <v>9</v>
      </c>
      <c r="Q17" s="25">
        <f t="shared" si="4"/>
        <v>3.75</v>
      </c>
      <c r="R17" s="26">
        <f t="shared" si="5"/>
        <v>3.4941319444444443</v>
      </c>
      <c r="S17" s="27">
        <f t="shared" si="6"/>
        <v>0</v>
      </c>
      <c r="T17" s="28">
        <v>0.25586805555555553</v>
      </c>
      <c r="V17" s="14">
        <v>2</v>
      </c>
    </row>
    <row r="18" spans="1:20" ht="15">
      <c r="A18" s="18">
        <f t="shared" si="0"/>
        <v>8</v>
      </c>
      <c r="F18" s="20">
        <v>3.75</v>
      </c>
      <c r="M18" s="21"/>
      <c r="N18" s="22" t="e">
        <f t="shared" si="1"/>
        <v>#DIV/0!</v>
      </c>
      <c r="O18" s="23">
        <f t="shared" si="2"/>
        <v>0</v>
      </c>
      <c r="P18" s="24">
        <f t="shared" si="3"/>
        <v>9</v>
      </c>
      <c r="Q18" s="25">
        <f t="shared" si="4"/>
        <v>3.75</v>
      </c>
      <c r="R18" s="26">
        <f t="shared" si="5"/>
        <v>3.4941319444444443</v>
      </c>
      <c r="S18" s="27">
        <f t="shared" si="6"/>
        <v>0</v>
      </c>
      <c r="T18" s="28">
        <v>0.25586805555555553</v>
      </c>
    </row>
    <row r="19" spans="1:22" ht="15">
      <c r="A19" s="18">
        <f t="shared" si="0"/>
        <v>8</v>
      </c>
      <c r="F19" s="20">
        <v>3.75</v>
      </c>
      <c r="M19" s="21"/>
      <c r="N19" s="22" t="e">
        <f t="shared" si="1"/>
        <v>#DIV/0!</v>
      </c>
      <c r="O19" s="23">
        <f t="shared" si="2"/>
        <v>0</v>
      </c>
      <c r="P19" s="24">
        <f t="shared" si="3"/>
        <v>9</v>
      </c>
      <c r="Q19" s="25">
        <f t="shared" si="4"/>
        <v>3.75</v>
      </c>
      <c r="R19" s="26">
        <f t="shared" si="5"/>
        <v>3.4941319444444443</v>
      </c>
      <c r="S19" s="27">
        <f t="shared" si="6"/>
        <v>0</v>
      </c>
      <c r="T19" s="28">
        <v>0.25586805555555553</v>
      </c>
      <c r="V19" s="14">
        <v>2</v>
      </c>
    </row>
    <row r="20" spans="1:22" ht="15">
      <c r="A20" s="18">
        <f t="shared" si="0"/>
        <v>8</v>
      </c>
      <c r="F20" s="20">
        <v>3.75</v>
      </c>
      <c r="M20" s="21"/>
      <c r="N20" s="22" t="e">
        <f t="shared" si="1"/>
        <v>#DIV/0!</v>
      </c>
      <c r="O20" s="23">
        <f t="shared" si="2"/>
        <v>0</v>
      </c>
      <c r="P20" s="24">
        <f t="shared" si="3"/>
        <v>9</v>
      </c>
      <c r="Q20" s="25">
        <f t="shared" si="4"/>
        <v>3.75</v>
      </c>
      <c r="R20" s="26">
        <f t="shared" si="5"/>
        <v>3.4941319444444443</v>
      </c>
      <c r="S20" s="27">
        <f t="shared" si="6"/>
        <v>0</v>
      </c>
      <c r="T20" s="28">
        <v>0.25586805555555553</v>
      </c>
      <c r="V20" s="14">
        <v>2</v>
      </c>
    </row>
    <row r="21" spans="1:22" ht="15">
      <c r="A21" s="18">
        <f t="shared" si="0"/>
        <v>8</v>
      </c>
      <c r="F21" s="20">
        <v>3.75</v>
      </c>
      <c r="M21" s="21"/>
      <c r="N21" s="22" t="e">
        <f t="shared" si="1"/>
        <v>#DIV/0!</v>
      </c>
      <c r="O21" s="23">
        <f t="shared" si="2"/>
        <v>0</v>
      </c>
      <c r="P21" s="24">
        <f t="shared" si="3"/>
        <v>9</v>
      </c>
      <c r="Q21" s="25">
        <f t="shared" si="4"/>
        <v>3.75</v>
      </c>
      <c r="R21" s="26">
        <f t="shared" si="5"/>
        <v>3.4941319444444443</v>
      </c>
      <c r="S21" s="27">
        <f t="shared" si="6"/>
        <v>0</v>
      </c>
      <c r="T21" s="28">
        <v>0.25586805555555553</v>
      </c>
      <c r="V21" s="14">
        <v>2</v>
      </c>
    </row>
    <row r="22" spans="1:22" ht="15">
      <c r="A22" s="18">
        <f t="shared" si="0"/>
        <v>8</v>
      </c>
      <c r="F22" s="20">
        <v>3.75</v>
      </c>
      <c r="M22" s="21"/>
      <c r="N22" s="22" t="e">
        <f t="shared" si="1"/>
        <v>#DIV/0!</v>
      </c>
      <c r="O22" s="23">
        <f t="shared" si="2"/>
        <v>0</v>
      </c>
      <c r="P22" s="24">
        <f t="shared" si="3"/>
        <v>9</v>
      </c>
      <c r="Q22" s="25">
        <f t="shared" si="4"/>
        <v>3.75</v>
      </c>
      <c r="R22" s="26">
        <f t="shared" si="5"/>
        <v>3.4941319444444443</v>
      </c>
      <c r="S22" s="27">
        <f t="shared" si="6"/>
        <v>0</v>
      </c>
      <c r="T22" s="28">
        <v>0.25586805555555553</v>
      </c>
      <c r="V22" s="14">
        <v>2</v>
      </c>
    </row>
    <row r="23" spans="1:20" ht="15">
      <c r="A23" s="18">
        <f t="shared" si="0"/>
        <v>8</v>
      </c>
      <c r="F23" s="20">
        <v>3.75</v>
      </c>
      <c r="M23" s="21"/>
      <c r="N23" s="22" t="e">
        <f t="shared" si="1"/>
        <v>#DIV/0!</v>
      </c>
      <c r="O23" s="23">
        <f t="shared" si="2"/>
        <v>0</v>
      </c>
      <c r="P23" s="24">
        <f t="shared" si="3"/>
        <v>9</v>
      </c>
      <c r="Q23" s="25">
        <f t="shared" si="4"/>
        <v>3.75</v>
      </c>
      <c r="R23" s="26">
        <f t="shared" si="5"/>
        <v>3.4941319444444443</v>
      </c>
      <c r="S23" s="27">
        <f t="shared" si="6"/>
        <v>0</v>
      </c>
      <c r="T23" s="28">
        <v>0.25586805555555553</v>
      </c>
    </row>
    <row r="24" spans="1:20" ht="15">
      <c r="A24" s="18">
        <f t="shared" si="0"/>
        <v>8</v>
      </c>
      <c r="F24" s="20">
        <v>3.75</v>
      </c>
      <c r="M24" s="21"/>
      <c r="N24" s="22" t="e">
        <f t="shared" si="1"/>
        <v>#DIV/0!</v>
      </c>
      <c r="O24" s="23">
        <f t="shared" si="2"/>
        <v>0</v>
      </c>
      <c r="P24" s="24">
        <f t="shared" si="3"/>
        <v>9</v>
      </c>
      <c r="Q24" s="25">
        <f t="shared" si="4"/>
        <v>3.75</v>
      </c>
      <c r="R24" s="26">
        <f t="shared" si="5"/>
        <v>3.4941319444444443</v>
      </c>
      <c r="S24" s="27">
        <f t="shared" si="6"/>
        <v>0</v>
      </c>
      <c r="T24" s="28">
        <v>0.25586805555555553</v>
      </c>
    </row>
    <row r="25" spans="1:20" ht="15">
      <c r="A25" s="18">
        <f t="shared" si="0"/>
        <v>8</v>
      </c>
      <c r="F25" s="20">
        <v>3.75</v>
      </c>
      <c r="M25" s="21"/>
      <c r="N25" s="22" t="e">
        <f t="shared" si="1"/>
        <v>#DIV/0!</v>
      </c>
      <c r="O25" s="23">
        <f t="shared" si="2"/>
        <v>0</v>
      </c>
      <c r="P25" s="24">
        <f t="shared" si="3"/>
        <v>9</v>
      </c>
      <c r="Q25" s="25">
        <f t="shared" si="4"/>
        <v>3.75</v>
      </c>
      <c r="R25" s="26">
        <f t="shared" si="5"/>
        <v>3.4941319444444443</v>
      </c>
      <c r="S25" s="27">
        <f t="shared" si="6"/>
        <v>0</v>
      </c>
      <c r="T25" s="28">
        <v>0.25586805555555553</v>
      </c>
    </row>
    <row r="26" spans="1:22" ht="15">
      <c r="A26" s="18">
        <f t="shared" si="0"/>
        <v>8</v>
      </c>
      <c r="F26" s="20">
        <v>3.75</v>
      </c>
      <c r="M26" s="21"/>
      <c r="N26" s="22" t="e">
        <f t="shared" si="1"/>
        <v>#DIV/0!</v>
      </c>
      <c r="O26" s="23">
        <f t="shared" si="2"/>
        <v>0</v>
      </c>
      <c r="P26" s="24">
        <f t="shared" si="3"/>
        <v>9</v>
      </c>
      <c r="Q26" s="25">
        <f t="shared" si="4"/>
        <v>3.75</v>
      </c>
      <c r="R26" s="26">
        <f t="shared" si="5"/>
        <v>3.4941319444444443</v>
      </c>
      <c r="S26" s="27">
        <f t="shared" si="6"/>
        <v>0</v>
      </c>
      <c r="T26" s="28">
        <v>0.25586805555555553</v>
      </c>
      <c r="V26" s="14">
        <v>2</v>
      </c>
    </row>
    <row r="27" spans="1:22" ht="15">
      <c r="A27" s="18">
        <f t="shared" si="0"/>
        <v>8</v>
      </c>
      <c r="F27" s="20">
        <v>3.75</v>
      </c>
      <c r="M27" s="21"/>
      <c r="N27" s="22" t="e">
        <f t="shared" si="1"/>
        <v>#DIV/0!</v>
      </c>
      <c r="O27" s="23">
        <f t="shared" si="2"/>
        <v>0</v>
      </c>
      <c r="P27" s="24">
        <f t="shared" si="3"/>
        <v>9</v>
      </c>
      <c r="Q27" s="25">
        <f t="shared" si="4"/>
        <v>3.75</v>
      </c>
      <c r="R27" s="26">
        <f t="shared" si="5"/>
        <v>3.4941319444444443</v>
      </c>
      <c r="S27" s="27">
        <f t="shared" si="6"/>
        <v>0</v>
      </c>
      <c r="T27" s="28">
        <v>0.25586805555555553</v>
      </c>
      <c r="V27" s="14">
        <v>2</v>
      </c>
    </row>
    <row r="28" spans="1:22" ht="15">
      <c r="A28" s="18">
        <f t="shared" si="0"/>
        <v>8</v>
      </c>
      <c r="F28" s="20">
        <v>3.75</v>
      </c>
      <c r="M28" s="21"/>
      <c r="N28" s="22" t="e">
        <f t="shared" si="1"/>
        <v>#DIV/0!</v>
      </c>
      <c r="O28" s="23">
        <f t="shared" si="2"/>
        <v>0</v>
      </c>
      <c r="P28" s="24">
        <f t="shared" si="3"/>
        <v>9</v>
      </c>
      <c r="Q28" s="25">
        <f t="shared" si="4"/>
        <v>3.75</v>
      </c>
      <c r="R28" s="26">
        <f t="shared" si="5"/>
        <v>3.4941319444444443</v>
      </c>
      <c r="S28" s="27">
        <f t="shared" si="6"/>
        <v>0</v>
      </c>
      <c r="T28" s="28">
        <v>0.25586805555555553</v>
      </c>
      <c r="V28" s="14">
        <v>2</v>
      </c>
    </row>
    <row r="29" spans="1:22" ht="15">
      <c r="A29" s="18">
        <f t="shared" si="0"/>
        <v>8</v>
      </c>
      <c r="F29" s="20">
        <v>3.75</v>
      </c>
      <c r="M29" s="21"/>
      <c r="N29" s="22" t="e">
        <f t="shared" si="1"/>
        <v>#DIV/0!</v>
      </c>
      <c r="O29" s="23">
        <f t="shared" si="2"/>
        <v>0</v>
      </c>
      <c r="P29" s="24">
        <f t="shared" si="3"/>
        <v>9</v>
      </c>
      <c r="Q29" s="25">
        <f t="shared" si="4"/>
        <v>3.75</v>
      </c>
      <c r="R29" s="26">
        <f t="shared" si="5"/>
        <v>3.4941319444444443</v>
      </c>
      <c r="S29" s="27">
        <f t="shared" si="6"/>
        <v>0</v>
      </c>
      <c r="T29" s="28">
        <v>0.25586805555555553</v>
      </c>
      <c r="V29" s="14">
        <v>2</v>
      </c>
    </row>
    <row r="30" spans="1:20" ht="15">
      <c r="A30" s="18">
        <f t="shared" si="0"/>
        <v>8</v>
      </c>
      <c r="F30" s="20">
        <v>3.75</v>
      </c>
      <c r="M30" s="21"/>
      <c r="N30" s="22" t="e">
        <f t="shared" si="1"/>
        <v>#DIV/0!</v>
      </c>
      <c r="O30" s="23">
        <f t="shared" si="2"/>
        <v>0</v>
      </c>
      <c r="P30" s="24">
        <f t="shared" si="3"/>
        <v>9</v>
      </c>
      <c r="Q30" s="25">
        <f t="shared" si="4"/>
        <v>3.75</v>
      </c>
      <c r="R30" s="26">
        <f t="shared" si="5"/>
        <v>3.4941319444444443</v>
      </c>
      <c r="S30" s="27">
        <f t="shared" si="6"/>
        <v>0</v>
      </c>
      <c r="T30" s="28">
        <v>0.25586805555555553</v>
      </c>
    </row>
    <row r="31" spans="1:20" ht="15">
      <c r="A31" s="18">
        <f t="shared" si="0"/>
        <v>8</v>
      </c>
      <c r="F31" s="20">
        <v>3.75</v>
      </c>
      <c r="M31" s="21"/>
      <c r="N31" s="22" t="e">
        <f t="shared" si="1"/>
        <v>#DIV/0!</v>
      </c>
      <c r="O31" s="23">
        <f t="shared" si="2"/>
        <v>0</v>
      </c>
      <c r="P31" s="24">
        <f t="shared" si="3"/>
        <v>9</v>
      </c>
      <c r="Q31" s="25">
        <f t="shared" si="4"/>
        <v>3.75</v>
      </c>
      <c r="R31" s="26">
        <f t="shared" si="5"/>
        <v>3.4941319444444443</v>
      </c>
      <c r="S31" s="27">
        <f t="shared" si="6"/>
        <v>0</v>
      </c>
      <c r="T31" s="28">
        <v>0.25586805555555553</v>
      </c>
    </row>
    <row r="32" spans="1:22" ht="15">
      <c r="A32" s="18">
        <f t="shared" si="0"/>
        <v>8</v>
      </c>
      <c r="F32" s="20">
        <v>3.75</v>
      </c>
      <c r="M32" s="21"/>
      <c r="N32" s="22" t="e">
        <f t="shared" si="1"/>
        <v>#DIV/0!</v>
      </c>
      <c r="O32" s="23">
        <f t="shared" si="2"/>
        <v>0</v>
      </c>
      <c r="P32" s="24">
        <f t="shared" si="3"/>
        <v>9</v>
      </c>
      <c r="Q32" s="25">
        <f t="shared" si="4"/>
        <v>3.75</v>
      </c>
      <c r="R32" s="26">
        <f t="shared" si="5"/>
        <v>3.4941319444444443</v>
      </c>
      <c r="S32" s="27">
        <f t="shared" si="6"/>
        <v>0</v>
      </c>
      <c r="T32" s="28">
        <v>0.25586805555555553</v>
      </c>
      <c r="V32" s="14">
        <v>2</v>
      </c>
    </row>
    <row r="33" spans="1:22" ht="15">
      <c r="A33" s="18">
        <f t="shared" si="0"/>
        <v>8</v>
      </c>
      <c r="F33" s="20">
        <v>3.75</v>
      </c>
      <c r="M33" s="21"/>
      <c r="N33" s="22" t="e">
        <f t="shared" si="1"/>
        <v>#DIV/0!</v>
      </c>
      <c r="O33" s="23">
        <f t="shared" si="2"/>
        <v>0</v>
      </c>
      <c r="P33" s="24">
        <f t="shared" si="3"/>
        <v>9</v>
      </c>
      <c r="Q33" s="25">
        <f t="shared" si="4"/>
        <v>3.75</v>
      </c>
      <c r="R33" s="26">
        <f t="shared" si="5"/>
        <v>3.4941319444444443</v>
      </c>
      <c r="S33" s="27">
        <f t="shared" si="6"/>
        <v>0</v>
      </c>
      <c r="T33" s="28">
        <v>0.25586805555555553</v>
      </c>
      <c r="V33" s="14">
        <v>2</v>
      </c>
    </row>
    <row r="34" spans="1:22" ht="15">
      <c r="A34" s="18">
        <f aca="true" t="shared" si="7" ref="A34:A58">_xlfn.RANK.EQ(S34,S$1:S$65536,0)</f>
        <v>8</v>
      </c>
      <c r="F34" s="20">
        <v>3.75</v>
      </c>
      <c r="M34" s="21"/>
      <c r="N34" s="22" t="e">
        <f aca="true" t="shared" si="8" ref="N34:N58">Q34/M34</f>
        <v>#DIV/0!</v>
      </c>
      <c r="O34" s="23">
        <f aca="true" t="shared" si="9" ref="O34:O58">(50*G34)+(5*H34)+(2*I34)+(200*J34)</f>
        <v>0</v>
      </c>
      <c r="P34" s="24">
        <f aca="true" t="shared" si="10" ref="P34:P58">_xlfn.RANK.EQ(Q34,Q$1:Q$65536,1)</f>
        <v>9</v>
      </c>
      <c r="Q34" s="25">
        <f aca="true" t="shared" si="11" ref="Q34:Q58">(F34-E34)</f>
        <v>3.75</v>
      </c>
      <c r="R34" s="26">
        <f aca="true" t="shared" si="12" ref="R34:R58">Q34-T34</f>
        <v>3.4941319444444443</v>
      </c>
      <c r="S34" s="27">
        <f aca="true" t="shared" si="13" ref="S34:S58">((K34)-((50*G34)+(5*H34)+(2*I34)+(200*J34)))</f>
        <v>0</v>
      </c>
      <c r="T34" s="28">
        <v>0.25586805555555553</v>
      </c>
      <c r="V34" s="14">
        <v>2</v>
      </c>
    </row>
    <row r="35" spans="1:22" ht="15">
      <c r="A35" s="18">
        <f t="shared" si="7"/>
        <v>8</v>
      </c>
      <c r="F35" s="20">
        <v>3.75</v>
      </c>
      <c r="M35" s="21"/>
      <c r="N35" s="22" t="e">
        <f t="shared" si="8"/>
        <v>#DIV/0!</v>
      </c>
      <c r="O35" s="23">
        <f t="shared" si="9"/>
        <v>0</v>
      </c>
      <c r="P35" s="24">
        <f t="shared" si="10"/>
        <v>9</v>
      </c>
      <c r="Q35" s="25">
        <f t="shared" si="11"/>
        <v>3.75</v>
      </c>
      <c r="R35" s="26">
        <f t="shared" si="12"/>
        <v>3.4941319444444443</v>
      </c>
      <c r="S35" s="27">
        <f t="shared" si="13"/>
        <v>0</v>
      </c>
      <c r="T35" s="28">
        <v>0.25586805555555553</v>
      </c>
      <c r="V35" s="14">
        <v>2</v>
      </c>
    </row>
    <row r="36" spans="1:22" ht="15">
      <c r="A36" s="18">
        <f t="shared" si="7"/>
        <v>8</v>
      </c>
      <c r="F36" s="20">
        <v>3.75</v>
      </c>
      <c r="M36" s="21"/>
      <c r="N36" s="22" t="e">
        <f t="shared" si="8"/>
        <v>#DIV/0!</v>
      </c>
      <c r="O36" s="23">
        <f t="shared" si="9"/>
        <v>0</v>
      </c>
      <c r="P36" s="24">
        <f t="shared" si="10"/>
        <v>9</v>
      </c>
      <c r="Q36" s="25">
        <f t="shared" si="11"/>
        <v>3.75</v>
      </c>
      <c r="R36" s="26">
        <f t="shared" si="12"/>
        <v>3.4941319444444443</v>
      </c>
      <c r="S36" s="27">
        <f t="shared" si="13"/>
        <v>0</v>
      </c>
      <c r="T36" s="28">
        <v>0.25586805555555553</v>
      </c>
      <c r="V36" s="14">
        <v>2</v>
      </c>
    </row>
    <row r="37" spans="1:20" ht="15">
      <c r="A37" s="18">
        <f t="shared" si="7"/>
        <v>8</v>
      </c>
      <c r="F37" s="20">
        <v>3.75</v>
      </c>
      <c r="M37" s="21"/>
      <c r="N37" s="22" t="e">
        <f t="shared" si="8"/>
        <v>#DIV/0!</v>
      </c>
      <c r="O37" s="23">
        <f t="shared" si="9"/>
        <v>0</v>
      </c>
      <c r="P37" s="24">
        <f t="shared" si="10"/>
        <v>9</v>
      </c>
      <c r="Q37" s="25">
        <f t="shared" si="11"/>
        <v>3.75</v>
      </c>
      <c r="R37" s="26">
        <f t="shared" si="12"/>
        <v>3.4941319444444443</v>
      </c>
      <c r="S37" s="27">
        <f t="shared" si="13"/>
        <v>0</v>
      </c>
      <c r="T37" s="28">
        <v>0.25586805555555553</v>
      </c>
    </row>
    <row r="38" spans="1:22" ht="15">
      <c r="A38" s="18">
        <f t="shared" si="7"/>
        <v>8</v>
      </c>
      <c r="F38" s="20">
        <v>3.75</v>
      </c>
      <c r="M38" s="21"/>
      <c r="N38" s="22" t="e">
        <f t="shared" si="8"/>
        <v>#DIV/0!</v>
      </c>
      <c r="O38" s="23">
        <f t="shared" si="9"/>
        <v>0</v>
      </c>
      <c r="P38" s="24">
        <f t="shared" si="10"/>
        <v>9</v>
      </c>
      <c r="Q38" s="25">
        <f t="shared" si="11"/>
        <v>3.75</v>
      </c>
      <c r="R38" s="26">
        <f t="shared" si="12"/>
        <v>3.4941319444444443</v>
      </c>
      <c r="S38" s="27">
        <f t="shared" si="13"/>
        <v>0</v>
      </c>
      <c r="T38" s="28">
        <v>0.25586805555555553</v>
      </c>
      <c r="V38" s="14">
        <v>2</v>
      </c>
    </row>
    <row r="39" spans="1:20" ht="15">
      <c r="A39" s="18">
        <f t="shared" si="7"/>
        <v>8</v>
      </c>
      <c r="F39" s="20">
        <v>3.75</v>
      </c>
      <c r="M39" s="21"/>
      <c r="N39" s="22" t="e">
        <f t="shared" si="8"/>
        <v>#DIV/0!</v>
      </c>
      <c r="O39" s="23">
        <f t="shared" si="9"/>
        <v>0</v>
      </c>
      <c r="P39" s="24">
        <f t="shared" si="10"/>
        <v>9</v>
      </c>
      <c r="Q39" s="25">
        <f t="shared" si="11"/>
        <v>3.75</v>
      </c>
      <c r="R39" s="26">
        <f t="shared" si="12"/>
        <v>3.4941319444444443</v>
      </c>
      <c r="S39" s="27">
        <f t="shared" si="13"/>
        <v>0</v>
      </c>
      <c r="T39" s="28">
        <v>0.25586805555555553</v>
      </c>
    </row>
    <row r="40" spans="1:22" ht="15">
      <c r="A40" s="18">
        <f t="shared" si="7"/>
        <v>8</v>
      </c>
      <c r="F40" s="20">
        <v>3.75</v>
      </c>
      <c r="M40" s="21"/>
      <c r="N40" s="22" t="e">
        <f t="shared" si="8"/>
        <v>#DIV/0!</v>
      </c>
      <c r="O40" s="23">
        <f t="shared" si="9"/>
        <v>0</v>
      </c>
      <c r="P40" s="24">
        <f t="shared" si="10"/>
        <v>9</v>
      </c>
      <c r="Q40" s="25">
        <f t="shared" si="11"/>
        <v>3.75</v>
      </c>
      <c r="R40" s="26">
        <f t="shared" si="12"/>
        <v>3.4941319444444443</v>
      </c>
      <c r="S40" s="27">
        <f t="shared" si="13"/>
        <v>0</v>
      </c>
      <c r="T40" s="28">
        <v>0.25586805555555553</v>
      </c>
      <c r="V40" s="14">
        <v>2</v>
      </c>
    </row>
    <row r="41" spans="1:20" ht="15">
      <c r="A41" s="18">
        <f t="shared" si="7"/>
        <v>8</v>
      </c>
      <c r="F41" s="20">
        <v>3.75</v>
      </c>
      <c r="M41" s="21"/>
      <c r="N41" s="22" t="e">
        <f t="shared" si="8"/>
        <v>#DIV/0!</v>
      </c>
      <c r="O41" s="23">
        <f t="shared" si="9"/>
        <v>0</v>
      </c>
      <c r="P41" s="24">
        <f t="shared" si="10"/>
        <v>9</v>
      </c>
      <c r="Q41" s="25">
        <f t="shared" si="11"/>
        <v>3.75</v>
      </c>
      <c r="R41" s="26">
        <f t="shared" si="12"/>
        <v>3.4941319444444443</v>
      </c>
      <c r="S41" s="27">
        <f t="shared" si="13"/>
        <v>0</v>
      </c>
      <c r="T41" s="28">
        <v>0.25586805555555553</v>
      </c>
    </row>
    <row r="42" spans="1:20" ht="15">
      <c r="A42" s="18">
        <f t="shared" si="7"/>
        <v>8</v>
      </c>
      <c r="F42" s="20">
        <v>3.75</v>
      </c>
      <c r="M42" s="21"/>
      <c r="N42" s="22" t="e">
        <f t="shared" si="8"/>
        <v>#DIV/0!</v>
      </c>
      <c r="O42" s="23">
        <f t="shared" si="9"/>
        <v>0</v>
      </c>
      <c r="P42" s="24">
        <f t="shared" si="10"/>
        <v>9</v>
      </c>
      <c r="Q42" s="25">
        <f t="shared" si="11"/>
        <v>3.75</v>
      </c>
      <c r="R42" s="26">
        <f t="shared" si="12"/>
        <v>3.4941319444444443</v>
      </c>
      <c r="S42" s="27">
        <f t="shared" si="13"/>
        <v>0</v>
      </c>
      <c r="T42" s="28">
        <v>0.25586805555555553</v>
      </c>
    </row>
    <row r="43" spans="1:20" ht="15">
      <c r="A43" s="18">
        <f t="shared" si="7"/>
        <v>8</v>
      </c>
      <c r="F43" s="20">
        <v>3.75</v>
      </c>
      <c r="M43" s="21"/>
      <c r="N43" s="22" t="e">
        <f t="shared" si="8"/>
        <v>#DIV/0!</v>
      </c>
      <c r="O43" s="23">
        <f t="shared" si="9"/>
        <v>0</v>
      </c>
      <c r="P43" s="24">
        <f t="shared" si="10"/>
        <v>9</v>
      </c>
      <c r="Q43" s="25">
        <f t="shared" si="11"/>
        <v>3.75</v>
      </c>
      <c r="R43" s="26">
        <f t="shared" si="12"/>
        <v>3.4941319444444443</v>
      </c>
      <c r="S43" s="27">
        <f t="shared" si="13"/>
        <v>0</v>
      </c>
      <c r="T43" s="28">
        <v>0.25586805555555553</v>
      </c>
    </row>
    <row r="44" spans="1:20" ht="15">
      <c r="A44" s="18">
        <f t="shared" si="7"/>
        <v>8</v>
      </c>
      <c r="F44" s="20">
        <v>3.75</v>
      </c>
      <c r="M44" s="21"/>
      <c r="N44" s="22" t="e">
        <f t="shared" si="8"/>
        <v>#DIV/0!</v>
      </c>
      <c r="O44" s="23">
        <f t="shared" si="9"/>
        <v>0</v>
      </c>
      <c r="P44" s="24">
        <f t="shared" si="10"/>
        <v>9</v>
      </c>
      <c r="Q44" s="25">
        <f t="shared" si="11"/>
        <v>3.75</v>
      </c>
      <c r="R44" s="26">
        <f t="shared" si="12"/>
        <v>3.4941319444444443</v>
      </c>
      <c r="S44" s="27">
        <f t="shared" si="13"/>
        <v>0</v>
      </c>
      <c r="T44" s="28">
        <v>0.25586805555555553</v>
      </c>
    </row>
    <row r="45" spans="1:22" ht="15">
      <c r="A45" s="18">
        <f t="shared" si="7"/>
        <v>8</v>
      </c>
      <c r="F45" s="20">
        <v>3.75</v>
      </c>
      <c r="M45" s="21"/>
      <c r="N45" s="22" t="e">
        <f t="shared" si="8"/>
        <v>#DIV/0!</v>
      </c>
      <c r="O45" s="23">
        <f t="shared" si="9"/>
        <v>0</v>
      </c>
      <c r="P45" s="24">
        <f t="shared" si="10"/>
        <v>9</v>
      </c>
      <c r="Q45" s="25">
        <f t="shared" si="11"/>
        <v>3.75</v>
      </c>
      <c r="R45" s="26">
        <f t="shared" si="12"/>
        <v>3.4941319444444443</v>
      </c>
      <c r="S45" s="27">
        <f t="shared" si="13"/>
        <v>0</v>
      </c>
      <c r="T45" s="28">
        <v>0.25586805555555553</v>
      </c>
      <c r="V45" s="14">
        <v>2</v>
      </c>
    </row>
    <row r="46" spans="1:22" ht="15">
      <c r="A46" s="18">
        <f t="shared" si="7"/>
        <v>8</v>
      </c>
      <c r="F46" s="20">
        <v>3.75</v>
      </c>
      <c r="M46" s="21"/>
      <c r="N46" s="22" t="e">
        <f t="shared" si="8"/>
        <v>#DIV/0!</v>
      </c>
      <c r="O46" s="23">
        <f t="shared" si="9"/>
        <v>0</v>
      </c>
      <c r="P46" s="24">
        <f t="shared" si="10"/>
        <v>9</v>
      </c>
      <c r="Q46" s="25">
        <f t="shared" si="11"/>
        <v>3.75</v>
      </c>
      <c r="R46" s="26">
        <f t="shared" si="12"/>
        <v>3.4941319444444443</v>
      </c>
      <c r="S46" s="27">
        <f t="shared" si="13"/>
        <v>0</v>
      </c>
      <c r="T46" s="28">
        <v>0.25586805555555553</v>
      </c>
      <c r="V46" s="14">
        <v>2</v>
      </c>
    </row>
    <row r="47" spans="1:20" ht="15">
      <c r="A47" s="18">
        <f t="shared" si="7"/>
        <v>8</v>
      </c>
      <c r="F47" s="20">
        <v>3.75</v>
      </c>
      <c r="M47" s="21"/>
      <c r="N47" s="22" t="e">
        <f t="shared" si="8"/>
        <v>#DIV/0!</v>
      </c>
      <c r="O47" s="23">
        <f t="shared" si="9"/>
        <v>0</v>
      </c>
      <c r="P47" s="24">
        <f t="shared" si="10"/>
        <v>9</v>
      </c>
      <c r="Q47" s="25">
        <f t="shared" si="11"/>
        <v>3.75</v>
      </c>
      <c r="R47" s="26">
        <f t="shared" si="12"/>
        <v>3.4941319444444443</v>
      </c>
      <c r="S47" s="27">
        <f t="shared" si="13"/>
        <v>0</v>
      </c>
      <c r="T47" s="28">
        <v>0.25586805555555553</v>
      </c>
    </row>
    <row r="48" spans="1:22" ht="15">
      <c r="A48" s="18">
        <f t="shared" si="7"/>
        <v>8</v>
      </c>
      <c r="F48" s="20">
        <v>3.75</v>
      </c>
      <c r="M48" s="21"/>
      <c r="N48" s="22" t="e">
        <f t="shared" si="8"/>
        <v>#DIV/0!</v>
      </c>
      <c r="O48" s="23">
        <f t="shared" si="9"/>
        <v>0</v>
      </c>
      <c r="P48" s="24">
        <f t="shared" si="10"/>
        <v>9</v>
      </c>
      <c r="Q48" s="25">
        <f t="shared" si="11"/>
        <v>3.75</v>
      </c>
      <c r="R48" s="26">
        <f t="shared" si="12"/>
        <v>3.4941319444444443</v>
      </c>
      <c r="S48" s="27">
        <f t="shared" si="13"/>
        <v>0</v>
      </c>
      <c r="T48" s="28">
        <v>0.25586805555555553</v>
      </c>
      <c r="V48" s="14">
        <v>2</v>
      </c>
    </row>
    <row r="49" spans="1:20" ht="15">
      <c r="A49" s="18">
        <f t="shared" si="7"/>
        <v>8</v>
      </c>
      <c r="F49" s="20">
        <v>3.75</v>
      </c>
      <c r="M49" s="21"/>
      <c r="N49" s="22" t="e">
        <f t="shared" si="8"/>
        <v>#DIV/0!</v>
      </c>
      <c r="O49" s="23">
        <f t="shared" si="9"/>
        <v>0</v>
      </c>
      <c r="P49" s="24">
        <f t="shared" si="10"/>
        <v>9</v>
      </c>
      <c r="Q49" s="25">
        <f t="shared" si="11"/>
        <v>3.75</v>
      </c>
      <c r="R49" s="26">
        <f t="shared" si="12"/>
        <v>3.4941319444444443</v>
      </c>
      <c r="S49" s="27">
        <f t="shared" si="13"/>
        <v>0</v>
      </c>
      <c r="T49" s="28">
        <v>0.25586805555555553</v>
      </c>
    </row>
    <row r="50" spans="1:20" ht="15">
      <c r="A50" s="18">
        <f t="shared" si="7"/>
        <v>8</v>
      </c>
      <c r="F50" s="20">
        <v>3.75</v>
      </c>
      <c r="M50" s="21"/>
      <c r="N50" s="22" t="e">
        <f t="shared" si="8"/>
        <v>#DIV/0!</v>
      </c>
      <c r="O50" s="23">
        <f t="shared" si="9"/>
        <v>0</v>
      </c>
      <c r="P50" s="24">
        <f t="shared" si="10"/>
        <v>9</v>
      </c>
      <c r="Q50" s="25">
        <f t="shared" si="11"/>
        <v>3.75</v>
      </c>
      <c r="R50" s="26">
        <f t="shared" si="12"/>
        <v>3.4941319444444443</v>
      </c>
      <c r="S50" s="27">
        <f t="shared" si="13"/>
        <v>0</v>
      </c>
      <c r="T50" s="28">
        <v>0.25586805555555553</v>
      </c>
    </row>
    <row r="51" spans="1:20" ht="15">
      <c r="A51" s="18">
        <f t="shared" si="7"/>
        <v>8</v>
      </c>
      <c r="F51" s="20">
        <v>3.75</v>
      </c>
      <c r="M51" s="21"/>
      <c r="N51" s="22" t="e">
        <f t="shared" si="8"/>
        <v>#DIV/0!</v>
      </c>
      <c r="O51" s="23">
        <f t="shared" si="9"/>
        <v>0</v>
      </c>
      <c r="P51" s="24">
        <f t="shared" si="10"/>
        <v>9</v>
      </c>
      <c r="Q51" s="25">
        <f t="shared" si="11"/>
        <v>3.75</v>
      </c>
      <c r="R51" s="26">
        <f t="shared" si="12"/>
        <v>3.4941319444444443</v>
      </c>
      <c r="S51" s="27">
        <f t="shared" si="13"/>
        <v>0</v>
      </c>
      <c r="T51" s="28">
        <v>0.25586805555555553</v>
      </c>
    </row>
    <row r="52" spans="1:20" ht="15">
      <c r="A52" s="18">
        <f t="shared" si="7"/>
        <v>8</v>
      </c>
      <c r="F52" s="20">
        <v>3.75</v>
      </c>
      <c r="M52" s="21"/>
      <c r="N52" s="22" t="e">
        <f t="shared" si="8"/>
        <v>#DIV/0!</v>
      </c>
      <c r="O52" s="23">
        <f t="shared" si="9"/>
        <v>0</v>
      </c>
      <c r="P52" s="24">
        <f t="shared" si="10"/>
        <v>9</v>
      </c>
      <c r="Q52" s="25">
        <f t="shared" si="11"/>
        <v>3.75</v>
      </c>
      <c r="R52" s="26">
        <f t="shared" si="12"/>
        <v>3.4941319444444443</v>
      </c>
      <c r="S52" s="27">
        <f t="shared" si="13"/>
        <v>0</v>
      </c>
      <c r="T52" s="28">
        <v>0.25586805555555553</v>
      </c>
    </row>
    <row r="53" spans="1:20" ht="15">
      <c r="A53" s="18">
        <f t="shared" si="7"/>
        <v>8</v>
      </c>
      <c r="F53" s="20">
        <v>3.75</v>
      </c>
      <c r="M53" s="21"/>
      <c r="N53" s="22" t="e">
        <f t="shared" si="8"/>
        <v>#DIV/0!</v>
      </c>
      <c r="O53" s="23">
        <f t="shared" si="9"/>
        <v>0</v>
      </c>
      <c r="P53" s="24">
        <f t="shared" si="10"/>
        <v>9</v>
      </c>
      <c r="Q53" s="25">
        <f t="shared" si="11"/>
        <v>3.75</v>
      </c>
      <c r="R53" s="26">
        <f t="shared" si="12"/>
        <v>3.4941319444444443</v>
      </c>
      <c r="S53" s="27">
        <f t="shared" si="13"/>
        <v>0</v>
      </c>
      <c r="T53" s="28">
        <v>0.25586805555555553</v>
      </c>
    </row>
    <row r="54" spans="1:20" ht="15">
      <c r="A54" s="18">
        <f t="shared" si="7"/>
        <v>8</v>
      </c>
      <c r="F54" s="20">
        <v>3.75</v>
      </c>
      <c r="M54" s="21"/>
      <c r="N54" s="22" t="e">
        <f t="shared" si="8"/>
        <v>#DIV/0!</v>
      </c>
      <c r="O54" s="23">
        <f t="shared" si="9"/>
        <v>0</v>
      </c>
      <c r="P54" s="24">
        <f t="shared" si="10"/>
        <v>9</v>
      </c>
      <c r="Q54" s="25">
        <f t="shared" si="11"/>
        <v>3.75</v>
      </c>
      <c r="R54" s="26">
        <f t="shared" si="12"/>
        <v>3.4941319444444443</v>
      </c>
      <c r="S54" s="27">
        <f t="shared" si="13"/>
        <v>0</v>
      </c>
      <c r="T54" s="28">
        <v>0.25586805555555553</v>
      </c>
    </row>
    <row r="55" spans="1:20" ht="15">
      <c r="A55" s="18">
        <f t="shared" si="7"/>
        <v>8</v>
      </c>
      <c r="F55" s="20">
        <v>3.75</v>
      </c>
      <c r="M55" s="21"/>
      <c r="N55" s="22" t="e">
        <f t="shared" si="8"/>
        <v>#DIV/0!</v>
      </c>
      <c r="O55" s="23">
        <f t="shared" si="9"/>
        <v>0</v>
      </c>
      <c r="P55" s="24">
        <f t="shared" si="10"/>
        <v>9</v>
      </c>
      <c r="Q55" s="25">
        <f t="shared" si="11"/>
        <v>3.75</v>
      </c>
      <c r="R55" s="26">
        <f t="shared" si="12"/>
        <v>3.4941319444444443</v>
      </c>
      <c r="S55" s="27">
        <f t="shared" si="13"/>
        <v>0</v>
      </c>
      <c r="T55" s="28">
        <v>0.25586805555555553</v>
      </c>
    </row>
    <row r="56" spans="1:20" ht="15">
      <c r="A56" s="18">
        <f t="shared" si="7"/>
        <v>8</v>
      </c>
      <c r="F56" s="20">
        <v>3.75</v>
      </c>
      <c r="M56" s="21"/>
      <c r="N56" s="22" t="e">
        <f t="shared" si="8"/>
        <v>#DIV/0!</v>
      </c>
      <c r="O56" s="23">
        <f t="shared" si="9"/>
        <v>0</v>
      </c>
      <c r="P56" s="24">
        <f t="shared" si="10"/>
        <v>9</v>
      </c>
      <c r="Q56" s="25">
        <f t="shared" si="11"/>
        <v>3.75</v>
      </c>
      <c r="R56" s="26">
        <f t="shared" si="12"/>
        <v>3.4941319444444443</v>
      </c>
      <c r="S56" s="27">
        <f t="shared" si="13"/>
        <v>0</v>
      </c>
      <c r="T56" s="28">
        <v>0.25586805555555553</v>
      </c>
    </row>
    <row r="57" spans="1:20" ht="15">
      <c r="A57" s="18">
        <f t="shared" si="7"/>
        <v>8</v>
      </c>
      <c r="F57" s="20">
        <v>3.75</v>
      </c>
      <c r="M57" s="21"/>
      <c r="N57" s="22" t="e">
        <f t="shared" si="8"/>
        <v>#DIV/0!</v>
      </c>
      <c r="O57" s="23">
        <f t="shared" si="9"/>
        <v>0</v>
      </c>
      <c r="P57" s="24">
        <f t="shared" si="10"/>
        <v>9</v>
      </c>
      <c r="Q57" s="25">
        <f t="shared" si="11"/>
        <v>3.75</v>
      </c>
      <c r="R57" s="26">
        <f t="shared" si="12"/>
        <v>3.4941319444444443</v>
      </c>
      <c r="S57" s="27">
        <f t="shared" si="13"/>
        <v>0</v>
      </c>
      <c r="T57" s="28">
        <v>0.25586805555555553</v>
      </c>
    </row>
    <row r="58" spans="1:20" ht="15">
      <c r="A58" s="18">
        <f t="shared" si="7"/>
        <v>8</v>
      </c>
      <c r="F58" s="20">
        <v>3.75</v>
      </c>
      <c r="M58" s="21"/>
      <c r="N58" s="22" t="e">
        <f t="shared" si="8"/>
        <v>#DIV/0!</v>
      </c>
      <c r="O58" s="23">
        <f t="shared" si="9"/>
        <v>0</v>
      </c>
      <c r="P58" s="24">
        <f t="shared" si="10"/>
        <v>9</v>
      </c>
      <c r="Q58" s="25">
        <f t="shared" si="11"/>
        <v>3.75</v>
      </c>
      <c r="R58" s="26">
        <f t="shared" si="12"/>
        <v>3.4941319444444443</v>
      </c>
      <c r="S58" s="27">
        <f t="shared" si="13"/>
        <v>0</v>
      </c>
      <c r="T58" s="28">
        <v>0.25586805555555553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A1">
      <selection activeCell="A1" sqref="A1:U4"/>
    </sheetView>
  </sheetViews>
  <sheetFormatPr defaultColWidth="9.796875" defaultRowHeight="15"/>
  <cols>
    <col min="1" max="1" width="6.3984375" style="19" customWidth="1"/>
    <col min="2" max="2" width="19.09765625" style="19" customWidth="1"/>
    <col min="3" max="3" width="5.09765625" style="19" customWidth="1"/>
    <col min="4" max="4" width="6.59765625" style="20" customWidth="1"/>
    <col min="5" max="5" width="7.09765625" style="20" customWidth="1"/>
    <col min="6" max="6" width="7.09765625" style="19" customWidth="1"/>
    <col min="7" max="10" width="4.09765625" style="19" customWidth="1"/>
    <col min="11" max="11" width="4.5" style="19" customWidth="1"/>
    <col min="12" max="12" width="6.8984375" style="20" customWidth="1"/>
    <col min="13" max="13" width="5.8984375" style="19" customWidth="1"/>
    <col min="14" max="14" width="5.5" style="35" customWidth="1"/>
    <col min="15" max="15" width="6.5" style="4" customWidth="1"/>
    <col min="16" max="16" width="4.09765625" style="4" customWidth="1"/>
    <col min="17" max="17" width="7.3984375" style="26" customWidth="1"/>
    <col min="18" max="18" width="6.59765625" style="4" customWidth="1"/>
    <col min="19" max="19" width="4.59765625" style="4" customWidth="1"/>
    <col min="20" max="20" width="7.69921875" style="4" customWidth="1"/>
    <col min="21" max="21" width="26.59765625" style="4" customWidth="1"/>
    <col min="22" max="16384" width="9.69921875" style="4" customWidth="1"/>
  </cols>
  <sheetData>
    <row r="1" spans="1:2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39</v>
      </c>
      <c r="F1" s="2" t="s">
        <v>50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9</v>
      </c>
      <c r="L1" s="1" t="s">
        <v>41</v>
      </c>
      <c r="M1" s="1" t="s">
        <v>6</v>
      </c>
      <c r="N1" s="3" t="s">
        <v>8</v>
      </c>
      <c r="O1" s="15" t="s">
        <v>42</v>
      </c>
      <c r="P1" s="1" t="s">
        <v>43</v>
      </c>
      <c r="Q1" s="2" t="s">
        <v>44</v>
      </c>
      <c r="R1" s="2" t="s">
        <v>45</v>
      </c>
      <c r="S1" s="1" t="s">
        <v>9</v>
      </c>
      <c r="T1" s="16" t="s">
        <v>46</v>
      </c>
      <c r="U1" s="1" t="s">
        <v>47</v>
      </c>
    </row>
    <row r="2" spans="1:21" ht="15">
      <c r="A2" s="18">
        <f>_xlfn.RANK.EQ(S2,S:S,0)</f>
        <v>1</v>
      </c>
      <c r="B2" s="19" t="s">
        <v>25</v>
      </c>
      <c r="C2" s="19">
        <v>1964</v>
      </c>
      <c r="D2" s="6"/>
      <c r="E2" s="20">
        <v>0.26863425925925927</v>
      </c>
      <c r="F2" s="20">
        <v>0.623263888888889</v>
      </c>
      <c r="K2" s="19">
        <v>400</v>
      </c>
      <c r="L2" s="19" t="s">
        <v>26</v>
      </c>
      <c r="M2" s="21">
        <v>42.195</v>
      </c>
      <c r="N2" s="22">
        <f>Q2/M2</f>
        <v>0.008404541524579446</v>
      </c>
      <c r="O2" s="23">
        <f>(50*G2)+(5*H2)+(2*I2)+(200*J2)</f>
        <v>0</v>
      </c>
      <c r="P2" s="24">
        <f>_xlfn.RANK.EQ(Q2,Q:Q,1)</f>
        <v>1</v>
      </c>
      <c r="Q2" s="25">
        <f>(F2-E2)</f>
        <v>0.3546296296296297</v>
      </c>
      <c r="R2" s="26">
        <f>Q2-T2</f>
        <v>0</v>
      </c>
      <c r="S2" s="27">
        <f>((K2)-((50*G2)+(5*H2)+(2*I2)+(200*J2)))</f>
        <v>400</v>
      </c>
      <c r="T2" s="28">
        <v>0.35462962962962963</v>
      </c>
      <c r="U2" s="14"/>
    </row>
    <row r="3" spans="1:21" ht="15">
      <c r="A3" s="18">
        <f>_xlfn.RANK.EQ(S3,S:S,0)</f>
        <v>2</v>
      </c>
      <c r="B3" s="19" t="s">
        <v>32</v>
      </c>
      <c r="C3" s="19">
        <v>1976</v>
      </c>
      <c r="D3" s="6"/>
      <c r="E3" s="20">
        <v>0.3627777777777778</v>
      </c>
      <c r="F3" s="20">
        <v>0.7373842592592593</v>
      </c>
      <c r="K3" s="19">
        <v>380</v>
      </c>
      <c r="L3" s="19" t="s">
        <v>33</v>
      </c>
      <c r="M3" s="21">
        <v>42.195</v>
      </c>
      <c r="N3" s="22">
        <f>Q3/M3</f>
        <v>0.00887798273448232</v>
      </c>
      <c r="O3" s="23">
        <f>(50*G3)+(5*H3)+(2*I3)+(200*J3)</f>
        <v>0</v>
      </c>
      <c r="P3" s="24">
        <f>_xlfn.RANK.EQ(Q3,Q:Q,1)</f>
        <v>2</v>
      </c>
      <c r="Q3" s="25">
        <f>(F3-E3)</f>
        <v>0.3746064814814815</v>
      </c>
      <c r="R3" s="26">
        <f>Q3-T3</f>
        <v>0.019976851851851885</v>
      </c>
      <c r="S3" s="27">
        <f>((K3)-((50*G3)+(5*H3)+(2*I3)+(200*J3)))</f>
        <v>380</v>
      </c>
      <c r="T3" s="28">
        <v>0.35462962962962963</v>
      </c>
      <c r="U3" s="14"/>
    </row>
    <row r="4" spans="1:21" ht="15">
      <c r="A4" s="18">
        <f>_xlfn.RANK.EQ(S4,S:S,0)</f>
        <v>3</v>
      </c>
      <c r="B4" s="19" t="s">
        <v>55</v>
      </c>
      <c r="C4" s="19">
        <v>1966</v>
      </c>
      <c r="D4" s="6"/>
      <c r="E4" s="20">
        <v>0.3111111111111111</v>
      </c>
      <c r="F4" s="20">
        <v>0.7945601851851851</v>
      </c>
      <c r="G4" s="19">
        <v>2</v>
      </c>
      <c r="K4" s="19">
        <v>360</v>
      </c>
      <c r="L4" s="19" t="s">
        <v>56</v>
      </c>
      <c r="M4" s="21">
        <v>42.195</v>
      </c>
      <c r="N4" s="22">
        <f>Q4/M4</f>
        <v>0.011457496719376088</v>
      </c>
      <c r="O4" s="23">
        <f>(50*G4)+(5*H4)+(2*I4)+(200*J4)</f>
        <v>100</v>
      </c>
      <c r="P4" s="24">
        <f>_xlfn.RANK.EQ(Q4,Q:Q,1)</f>
        <v>3</v>
      </c>
      <c r="Q4" s="25">
        <f>(F4-E4)</f>
        <v>0.483449074074074</v>
      </c>
      <c r="R4" s="26">
        <f>Q4-T4</f>
        <v>0.12881944444444438</v>
      </c>
      <c r="S4" s="27">
        <f>((K4)-((50*G4)+(5*H4)+(2*I4)+(200*J4)))</f>
        <v>260</v>
      </c>
      <c r="T4" s="28">
        <v>0.35462962962962963</v>
      </c>
      <c r="U4" s="1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Q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4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Q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Q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Q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Q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Q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Q17" s="4"/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Q18" s="4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Q19" s="4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Q20" s="4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Q21" s="4"/>
    </row>
    <row r="22" spans="1:1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Q22" s="4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Q24" s="4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Q25" s="4"/>
    </row>
    <row r="26" spans="1:1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Q26" s="4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Q29" s="4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Q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Q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Q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Q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Q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Q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Q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Q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Q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Q42" s="4"/>
    </row>
    <row r="43" spans="1:1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Q43" s="4"/>
    </row>
    <row r="44" spans="1:1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Q44" s="4"/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</row>
    <row r="46" spans="1:1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</row>
    <row r="48" spans="1:1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Q48" s="4"/>
    </row>
    <row r="49" spans="1:1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Q49" s="4"/>
    </row>
    <row r="50" spans="1:1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Q51" s="4"/>
    </row>
    <row r="52" spans="1:17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Q52" s="4"/>
    </row>
    <row r="53" spans="1:17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Q54" s="4"/>
    </row>
    <row r="55" spans="1:17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Q55" s="4"/>
    </row>
    <row r="56" spans="1:17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Q57" s="4"/>
    </row>
    <row r="58" spans="1:17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Q58" s="4"/>
    </row>
    <row r="59" spans="1:17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Q59" s="4"/>
    </row>
    <row r="60" spans="1:17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Q60" s="4"/>
    </row>
    <row r="61" spans="1:17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Q61" s="4"/>
    </row>
    <row r="62" spans="1:17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Q62" s="4"/>
    </row>
    <row r="63" spans="1:17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Q63" s="4"/>
    </row>
    <row r="64" spans="1:17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Q64" s="4"/>
    </row>
    <row r="65" spans="1:17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Q66" s="4"/>
    </row>
    <row r="67" spans="1:17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Q67" s="4"/>
    </row>
    <row r="68" spans="1:17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Q69" s="4"/>
    </row>
    <row r="70" spans="1:17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Q70" s="4"/>
    </row>
    <row r="71" spans="1:17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Q71" s="4"/>
    </row>
    <row r="72" spans="1:17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Q72" s="4"/>
    </row>
    <row r="73" spans="1:1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Q73" s="4"/>
    </row>
    <row r="74" spans="1:17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Q74" s="4"/>
    </row>
    <row r="75" spans="1:17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Q75" s="4"/>
    </row>
    <row r="76" spans="1:17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Q76" s="4"/>
    </row>
    <row r="77" spans="1:17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Q77" s="4"/>
    </row>
    <row r="78" spans="1:17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Q78" s="4"/>
    </row>
    <row r="79" spans="1:1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Q79" s="4"/>
    </row>
    <row r="80" spans="1:17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Q80" s="4"/>
    </row>
    <row r="81" spans="1:17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Q81" s="4"/>
    </row>
    <row r="82" spans="1:17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Q82" s="4"/>
    </row>
    <row r="83" spans="1:17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Q83" s="4"/>
    </row>
    <row r="84" spans="1:17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Q84" s="4"/>
    </row>
    <row r="85" spans="1:17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Q85" s="4"/>
    </row>
    <row r="86" spans="1:17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Q86" s="4"/>
    </row>
    <row r="87" spans="1:17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Q87" s="4"/>
    </row>
    <row r="88" spans="1:1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Q89" s="4"/>
    </row>
    <row r="90" spans="1:1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Q90" s="4"/>
    </row>
    <row r="91" spans="1:1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Q91" s="4"/>
    </row>
    <row r="92" spans="1:1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Q92" s="4"/>
    </row>
    <row r="93" spans="1:1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Q93" s="4"/>
    </row>
    <row r="94" spans="1:17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Q94" s="4"/>
    </row>
    <row r="95" spans="1:17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Q95" s="4"/>
    </row>
    <row r="96" spans="1:17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Q96" s="4"/>
    </row>
    <row r="97" spans="1:17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Q97" s="4"/>
    </row>
    <row r="98" spans="1:17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Q98" s="4"/>
    </row>
    <row r="99" spans="1:17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Q99" s="4"/>
    </row>
    <row r="100" spans="1:17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Q100" s="4"/>
    </row>
    <row r="101" spans="1:17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Q101" s="4"/>
    </row>
    <row r="102" spans="1:17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Q102" s="4"/>
    </row>
    <row r="103" spans="1:1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Q103" s="4"/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6"/>
  <sheetViews>
    <sheetView tabSelected="1" zoomScalePageLayoutView="0" workbookViewId="0" topLeftCell="A1">
      <selection activeCell="A8" sqref="A8"/>
    </sheetView>
  </sheetViews>
  <sheetFormatPr defaultColWidth="9.796875" defaultRowHeight="15"/>
  <cols>
    <col min="1" max="1" width="4.5" style="19" customWidth="1"/>
    <col min="2" max="2" width="19.59765625" style="19" customWidth="1"/>
    <col min="3" max="3" width="5.5" style="19" customWidth="1"/>
    <col min="4" max="4" width="9" style="20" customWidth="1"/>
    <col min="5" max="5" width="7.5" style="20" customWidth="1"/>
    <col min="6" max="6" width="8.19921875" style="19" customWidth="1"/>
    <col min="7" max="9" width="3.59765625" style="19" customWidth="1"/>
    <col min="10" max="10" width="4.59765625" style="19" customWidth="1"/>
    <col min="11" max="11" width="5.09765625" style="19" customWidth="1"/>
    <col min="12" max="12" width="8.19921875" style="20" customWidth="1"/>
    <col min="13" max="13" width="7.3984375" style="19" customWidth="1"/>
    <col min="14" max="14" width="6" style="4" customWidth="1"/>
    <col min="15" max="15" width="7.09765625" style="4" customWidth="1"/>
    <col min="16" max="16" width="5.19921875" style="4" customWidth="1"/>
    <col min="17" max="17" width="9" style="26" customWidth="1"/>
    <col min="18" max="18" width="8.19921875" style="4" customWidth="1"/>
    <col min="19" max="19" width="6.69921875" style="4" customWidth="1"/>
    <col min="20" max="20" width="8" style="4" customWidth="1"/>
    <col min="21" max="16384" width="9.69921875" style="4" customWidth="1"/>
  </cols>
  <sheetData>
    <row r="1" spans="1:2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39</v>
      </c>
      <c r="F1" s="2" t="s">
        <v>50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9</v>
      </c>
      <c r="L1" s="1" t="s">
        <v>41</v>
      </c>
      <c r="M1" s="1" t="s">
        <v>6</v>
      </c>
      <c r="N1" s="3" t="s">
        <v>8</v>
      </c>
      <c r="O1" s="15" t="s">
        <v>42</v>
      </c>
      <c r="P1" s="1" t="s">
        <v>43</v>
      </c>
      <c r="Q1" s="2" t="s">
        <v>44</v>
      </c>
      <c r="R1" s="2" t="s">
        <v>45</v>
      </c>
      <c r="S1" s="1" t="s">
        <v>9</v>
      </c>
      <c r="T1" s="16" t="s">
        <v>46</v>
      </c>
      <c r="U1" s="1" t="s">
        <v>47</v>
      </c>
    </row>
    <row r="2" spans="1:21" ht="15">
      <c r="A2" s="18">
        <f>_xlfn.RANK.EQ(S2,S:S,0)</f>
        <v>1</v>
      </c>
      <c r="B2" s="19" t="s">
        <v>59</v>
      </c>
      <c r="C2" s="19">
        <v>1968</v>
      </c>
      <c r="D2" s="6" t="s">
        <v>58</v>
      </c>
      <c r="E2" s="20">
        <v>0.2656597222222222</v>
      </c>
      <c r="F2" s="20">
        <v>0.49756944444444445</v>
      </c>
      <c r="K2" s="19">
        <v>400</v>
      </c>
      <c r="L2" s="19" t="s">
        <v>26</v>
      </c>
      <c r="M2" s="21">
        <v>42.195</v>
      </c>
      <c r="N2" s="22">
        <f>Q2/M2</f>
        <v>0.0054961422496083</v>
      </c>
      <c r="O2" s="23">
        <f>(50*G2)+(5*H2)+(2*I2)+(200*J2)</f>
        <v>0</v>
      </c>
      <c r="P2" s="24">
        <f>_xlfn.RANK.EQ(Q2,Q:Q,1)</f>
        <v>1</v>
      </c>
      <c r="Q2" s="25">
        <f>(F2-E2)</f>
        <v>0.23190972222222223</v>
      </c>
      <c r="R2" s="26">
        <f>Q2-T2</f>
        <v>0</v>
      </c>
      <c r="S2" s="27">
        <f>((K2)-((50*G2)+(5*H2)+(2*I2)+(200*J2)))</f>
        <v>400</v>
      </c>
      <c r="T2" s="28">
        <v>0.23190972222222225</v>
      </c>
      <c r="U2" s="14"/>
    </row>
    <row r="3" spans="1:21" ht="15">
      <c r="A3" s="18">
        <f>_xlfn.RANK.EQ(S3,S:S,0)</f>
        <v>2</v>
      </c>
      <c r="B3" s="19" t="s">
        <v>32</v>
      </c>
      <c r="C3" s="19">
        <v>1976</v>
      </c>
      <c r="D3" s="6" t="s">
        <v>61</v>
      </c>
      <c r="E3" s="20">
        <v>0.33364583333333336</v>
      </c>
      <c r="F3" s="20">
        <v>0.5866898148148149</v>
      </c>
      <c r="K3" s="19">
        <v>380</v>
      </c>
      <c r="L3" s="19" t="s">
        <v>33</v>
      </c>
      <c r="M3" s="21">
        <v>42.195</v>
      </c>
      <c r="N3" s="22">
        <f>Q3/M3</f>
        <v>0.005997013425322467</v>
      </c>
      <c r="O3" s="23">
        <f>(50*G3)+(5*H3)+(2*I3)+(200*J3)</f>
        <v>0</v>
      </c>
      <c r="P3" s="24">
        <f>_xlfn.RANK.EQ(Q3,Q:Q,1)</f>
        <v>2</v>
      </c>
      <c r="Q3" s="25">
        <f>(F3-E3)</f>
        <v>0.2530439814814815</v>
      </c>
      <c r="R3" s="26">
        <f>Q3-T3</f>
        <v>0.02113425925925924</v>
      </c>
      <c r="S3" s="27">
        <f>((K3)-((50*G3)+(5*H3)+(2*I3)+(200*J3)))</f>
        <v>380</v>
      </c>
      <c r="T3" s="28">
        <v>0.23190972222222225</v>
      </c>
      <c r="U3" s="14"/>
    </row>
    <row r="4" spans="1:21" ht="15">
      <c r="A4" s="18">
        <f>_xlfn.RANK.EQ(S4,S:S,0)</f>
        <v>3</v>
      </c>
      <c r="B4" s="19" t="s">
        <v>34</v>
      </c>
      <c r="C4" s="19">
        <v>1972</v>
      </c>
      <c r="D4" s="6"/>
      <c r="E4" s="20">
        <v>0.3305902777777778</v>
      </c>
      <c r="F4" s="20">
        <v>0.6</v>
      </c>
      <c r="K4" s="19">
        <v>360</v>
      </c>
      <c r="L4" s="19" t="s">
        <v>35</v>
      </c>
      <c r="M4" s="21">
        <v>42.195</v>
      </c>
      <c r="N4" s="22">
        <f>Q4/M4</f>
        <v>0.0063848731418941155</v>
      </c>
      <c r="O4" s="23">
        <f>(50*G4)+(5*H4)+(2*I4)+(200*J4)</f>
        <v>0</v>
      </c>
      <c r="P4" s="24">
        <f>_xlfn.RANK.EQ(Q4,Q:Q,1)</f>
        <v>3</v>
      </c>
      <c r="Q4" s="25">
        <f>(F4-E4)</f>
        <v>0.2694097222222222</v>
      </c>
      <c r="R4" s="26">
        <f>Q4-T4</f>
        <v>0.03749999999999995</v>
      </c>
      <c r="S4" s="27">
        <f>((K4)-((50*G4)+(5*H4)+(2*I4)+(200*J4)))</f>
        <v>360</v>
      </c>
      <c r="T4" s="28">
        <v>0.23190972222222225</v>
      </c>
      <c r="U4" s="14"/>
    </row>
    <row r="5" spans="1:21" ht="15">
      <c r="A5" s="18">
        <f>_xlfn.RANK.EQ(S5,S:S,0)</f>
        <v>4</v>
      </c>
      <c r="B5" s="19" t="s">
        <v>36</v>
      </c>
      <c r="C5" s="19">
        <v>1969</v>
      </c>
      <c r="D5" s="6"/>
      <c r="E5" s="20">
        <v>0.33364583333333336</v>
      </c>
      <c r="F5" s="20">
        <v>0.6185185185185186</v>
      </c>
      <c r="K5" s="19">
        <v>350</v>
      </c>
      <c r="L5" s="19" t="s">
        <v>37</v>
      </c>
      <c r="M5" s="21">
        <v>42.195</v>
      </c>
      <c r="N5" s="22">
        <f>Q5/M5</f>
        <v>0.0067513374851329595</v>
      </c>
      <c r="O5" s="23">
        <f>(50*G5)+(5*H5)+(2*I5)+(200*J5)</f>
        <v>0</v>
      </c>
      <c r="P5" s="24">
        <f>_xlfn.RANK.EQ(Q5,Q:Q,1)</f>
        <v>4</v>
      </c>
      <c r="Q5" s="25">
        <f>(F5-E5)</f>
        <v>0.2848726851851852</v>
      </c>
      <c r="R5" s="26">
        <f>Q5-T5</f>
        <v>0.05296296296296296</v>
      </c>
      <c r="S5" s="27">
        <f>((K5)-((50*G5)+(5*H5)+(2*I5)+(200*J5)))</f>
        <v>350</v>
      </c>
      <c r="T5" s="28">
        <v>0.23190972222222225</v>
      </c>
      <c r="U5" s="14"/>
    </row>
    <row r="6" spans="1:21" ht="15">
      <c r="A6" s="18">
        <f>_xlfn.RANK.EQ(S6,S:S,0)</f>
        <v>5</v>
      </c>
      <c r="B6" s="19" t="s">
        <v>25</v>
      </c>
      <c r="C6" s="19">
        <v>1964</v>
      </c>
      <c r="D6" s="6"/>
      <c r="E6" s="20">
        <v>0.2656597222222222</v>
      </c>
      <c r="F6" s="20">
        <v>0.5766550925925926</v>
      </c>
      <c r="K6" s="19">
        <v>345</v>
      </c>
      <c r="L6" s="19" t="s">
        <v>26</v>
      </c>
      <c r="M6" s="21">
        <v>42.195</v>
      </c>
      <c r="N6" s="22">
        <f>Q6/M6</f>
        <v>0.007370431813493788</v>
      </c>
      <c r="O6" s="23">
        <f>(50*G6)+(5*H6)+(2*I6)+(200*J6)</f>
        <v>0</v>
      </c>
      <c r="P6" s="24">
        <f>_xlfn.RANK.EQ(Q6,Q:Q,1)</f>
        <v>5</v>
      </c>
      <c r="Q6" s="25">
        <f>(F6-E6)</f>
        <v>0.3109953703703704</v>
      </c>
      <c r="R6" s="26">
        <f>Q6-T6</f>
        <v>0.07908564814814814</v>
      </c>
      <c r="S6" s="27">
        <f>((K6)-((50*G6)+(5*H6)+(2*I6)+(200*J6)))</f>
        <v>345</v>
      </c>
      <c r="T6" s="28">
        <v>0.23190972222222225</v>
      </c>
      <c r="U6" s="14"/>
    </row>
    <row r="7" spans="1:21" ht="15">
      <c r="A7" s="18">
        <f>_xlfn.RANK.EQ(S7,S:S,0)</f>
        <v>6</v>
      </c>
      <c r="B7" s="19" t="s">
        <v>55</v>
      </c>
      <c r="C7" s="19">
        <v>1966</v>
      </c>
      <c r="D7" s="6"/>
      <c r="E7" s="20">
        <v>0.31118055555555557</v>
      </c>
      <c r="F7" s="20">
        <v>0.7419907407407407</v>
      </c>
      <c r="K7" s="19">
        <v>340</v>
      </c>
      <c r="L7" s="19" t="s">
        <v>56</v>
      </c>
      <c r="M7" s="21">
        <v>42.195</v>
      </c>
      <c r="N7" s="22">
        <f>Q7/M7</f>
        <v>0.01020998187427859</v>
      </c>
      <c r="O7" s="23">
        <f>(50*G7)+(5*H7)+(2*I7)+(200*J7)</f>
        <v>0</v>
      </c>
      <c r="P7" s="24">
        <f>_xlfn.RANK.EQ(Q7,Q:Q,1)</f>
        <v>7</v>
      </c>
      <c r="Q7" s="25">
        <f>(F7-E7)</f>
        <v>0.4308101851851851</v>
      </c>
      <c r="R7" s="26">
        <f>Q7-T7</f>
        <v>0.19890046296296285</v>
      </c>
      <c r="S7" s="27">
        <f>((K7)-((50*G7)+(5*H7)+(2*I7)+(200*J7)))</f>
        <v>340</v>
      </c>
      <c r="T7" s="28">
        <v>0.23190972222222225</v>
      </c>
      <c r="U7" s="14"/>
    </row>
    <row r="8" spans="1:21" ht="15">
      <c r="A8" s="18">
        <f>_xlfn.RANK.EQ(S8,S:S,0)</f>
        <v>7</v>
      </c>
      <c r="B8" s="19" t="s">
        <v>60</v>
      </c>
      <c r="C8" s="19">
        <v>1970</v>
      </c>
      <c r="D8" s="6"/>
      <c r="E8" s="20">
        <v>0.5659722222222222</v>
      </c>
      <c r="F8" s="20">
        <v>0.9530902777777778</v>
      </c>
      <c r="K8" s="19">
        <v>0</v>
      </c>
      <c r="L8" s="19" t="s">
        <v>35</v>
      </c>
      <c r="M8" s="21">
        <v>42.195</v>
      </c>
      <c r="N8" s="22">
        <f>Q8/M8</f>
        <v>0.009174500664902371</v>
      </c>
      <c r="O8" s="23">
        <f>(50*G8)+(5*H8)+(2*I8)+(200*J8)</f>
        <v>0</v>
      </c>
      <c r="P8" s="24">
        <f>_xlfn.RANK.EQ(Q8,Q:Q,1)</f>
        <v>6</v>
      </c>
      <c r="Q8" s="25">
        <f>(F8-E8)</f>
        <v>0.38711805555555556</v>
      </c>
      <c r="R8" s="26">
        <f>Q8-T8</f>
        <v>0.1552083333333333</v>
      </c>
      <c r="S8" s="27">
        <f>((K8)-((50*G8)+(5*H8)+(2*I8)+(200*J8)))</f>
        <v>0</v>
      </c>
      <c r="T8" s="28">
        <v>0.23190972222222225</v>
      </c>
      <c r="U8" s="1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Q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Q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Q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Q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Q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Q17" s="4"/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Q18" s="4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Q19" s="4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Q20" s="4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Q21" s="4"/>
    </row>
    <row r="22" spans="1:1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Q22" s="4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Q24" s="4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Q25" s="4"/>
    </row>
    <row r="26" spans="1:1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Q26" s="4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Q29" s="4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Q31" s="4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Q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Q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Q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Q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Q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Q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Q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Q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Q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Q42" s="4"/>
    </row>
    <row r="43" spans="1:1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Q43" s="4"/>
    </row>
    <row r="44" spans="1:1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Q44" s="4"/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Q45" s="4"/>
    </row>
    <row r="46" spans="1:1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Q46" s="4"/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Q47" s="4"/>
    </row>
    <row r="48" spans="1:1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Q48" s="4"/>
    </row>
    <row r="49" spans="1:1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Q49" s="4"/>
    </row>
    <row r="50" spans="1:1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Q50" s="4"/>
    </row>
    <row r="51" spans="1:17" ht="15">
      <c r="A51" s="20"/>
      <c r="D51" s="19"/>
      <c r="E51" s="19"/>
      <c r="H51" s="20"/>
      <c r="J51" s="4"/>
      <c r="K51" s="4"/>
      <c r="L51" s="4"/>
      <c r="M51" s="26"/>
      <c r="Q51" s="4"/>
    </row>
    <row r="52" spans="1:17" ht="15">
      <c r="A52" s="20"/>
      <c r="D52" s="19"/>
      <c r="E52" s="19"/>
      <c r="H52" s="20"/>
      <c r="J52" s="4"/>
      <c r="K52" s="4"/>
      <c r="L52" s="4"/>
      <c r="M52" s="26"/>
      <c r="Q52" s="4"/>
    </row>
    <row r="53" spans="1:17" ht="15">
      <c r="A53" s="20"/>
      <c r="D53" s="19"/>
      <c r="E53" s="19"/>
      <c r="H53" s="20"/>
      <c r="J53" s="4"/>
      <c r="K53" s="4"/>
      <c r="L53" s="4"/>
      <c r="M53" s="26"/>
      <c r="Q53" s="4"/>
    </row>
    <row r="54" spans="1:17" ht="15">
      <c r="A54" s="20"/>
      <c r="D54" s="19"/>
      <c r="E54" s="19"/>
      <c r="H54" s="20"/>
      <c r="J54" s="4"/>
      <c r="K54" s="4"/>
      <c r="L54" s="4"/>
      <c r="M54" s="26"/>
      <c r="Q54" s="4"/>
    </row>
    <row r="55" spans="1:17" ht="15">
      <c r="A55" s="20"/>
      <c r="D55" s="19"/>
      <c r="E55" s="19"/>
      <c r="H55" s="20"/>
      <c r="J55" s="4"/>
      <c r="K55" s="4"/>
      <c r="L55" s="4"/>
      <c r="M55" s="26"/>
      <c r="Q55" s="4"/>
    </row>
    <row r="56" spans="1:17" ht="15">
      <c r="A56" s="20"/>
      <c r="D56" s="19"/>
      <c r="E56" s="19"/>
      <c r="H56" s="20"/>
      <c r="J56" s="4"/>
      <c r="K56" s="4"/>
      <c r="L56" s="4"/>
      <c r="M56" s="26"/>
      <c r="Q56" s="4"/>
    </row>
    <row r="57" spans="1:17" ht="15">
      <c r="A57" s="20"/>
      <c r="D57" s="19"/>
      <c r="E57" s="19"/>
      <c r="H57" s="20"/>
      <c r="J57" s="4"/>
      <c r="K57" s="4"/>
      <c r="L57" s="4"/>
      <c r="M57" s="26"/>
      <c r="Q57" s="4"/>
    </row>
    <row r="58" spans="1:17" ht="15">
      <c r="A58" s="20"/>
      <c r="D58" s="19"/>
      <c r="E58" s="19"/>
      <c r="H58" s="20"/>
      <c r="J58" s="4"/>
      <c r="K58" s="4"/>
      <c r="L58" s="4"/>
      <c r="M58" s="26"/>
      <c r="Q58" s="4"/>
    </row>
    <row r="59" spans="1:17" ht="15">
      <c r="A59" s="20"/>
      <c r="D59" s="19"/>
      <c r="E59" s="19"/>
      <c r="H59" s="20"/>
      <c r="J59" s="4"/>
      <c r="K59" s="4"/>
      <c r="L59" s="4"/>
      <c r="M59" s="26"/>
      <c r="Q59" s="4"/>
    </row>
    <row r="60" spans="1:17" ht="15">
      <c r="A60" s="20"/>
      <c r="D60" s="19"/>
      <c r="E60" s="19"/>
      <c r="H60" s="20"/>
      <c r="J60" s="4"/>
      <c r="K60" s="4"/>
      <c r="L60" s="4"/>
      <c r="M60" s="26"/>
      <c r="Q60" s="4"/>
    </row>
    <row r="61" spans="1:17" ht="15">
      <c r="A61" s="20"/>
      <c r="D61" s="19"/>
      <c r="E61" s="19"/>
      <c r="H61" s="20"/>
      <c r="J61" s="4"/>
      <c r="K61" s="4"/>
      <c r="L61" s="4"/>
      <c r="M61" s="26"/>
      <c r="Q61" s="4"/>
    </row>
    <row r="62" spans="1:17" ht="15">
      <c r="A62" s="20"/>
      <c r="D62" s="19"/>
      <c r="E62" s="19"/>
      <c r="H62" s="20"/>
      <c r="J62" s="4"/>
      <c r="K62" s="4"/>
      <c r="L62" s="4"/>
      <c r="M62" s="26"/>
      <c r="Q62" s="4"/>
    </row>
    <row r="63" spans="1:17" ht="15">
      <c r="A63" s="20"/>
      <c r="D63" s="19"/>
      <c r="E63" s="19"/>
      <c r="H63" s="20"/>
      <c r="J63" s="4"/>
      <c r="K63" s="4"/>
      <c r="L63" s="4"/>
      <c r="M63" s="26"/>
      <c r="Q63" s="4"/>
    </row>
    <row r="64" spans="1:17" ht="15">
      <c r="A64" s="20"/>
      <c r="D64" s="19"/>
      <c r="E64" s="19"/>
      <c r="H64" s="20"/>
      <c r="J64" s="4"/>
      <c r="K64" s="4"/>
      <c r="L64" s="4"/>
      <c r="M64" s="26"/>
      <c r="Q64" s="4"/>
    </row>
    <row r="65" spans="1:17" ht="15">
      <c r="A65" s="20"/>
      <c r="D65" s="19"/>
      <c r="E65" s="19"/>
      <c r="H65" s="20"/>
      <c r="J65" s="4"/>
      <c r="K65" s="4"/>
      <c r="L65" s="4"/>
      <c r="M65" s="26"/>
      <c r="Q65" s="4"/>
    </row>
    <row r="66" spans="1:17" ht="15">
      <c r="A66" s="20"/>
      <c r="D66" s="19"/>
      <c r="E66" s="19"/>
      <c r="H66" s="20"/>
      <c r="J66" s="4"/>
      <c r="K66" s="4"/>
      <c r="L66" s="4"/>
      <c r="M66" s="26"/>
      <c r="Q66" s="4"/>
    </row>
    <row r="67" spans="1:17" ht="15">
      <c r="A67" s="20"/>
      <c r="D67" s="19"/>
      <c r="E67" s="19"/>
      <c r="H67" s="20"/>
      <c r="J67" s="4"/>
      <c r="K67" s="4"/>
      <c r="L67" s="4"/>
      <c r="M67" s="26"/>
      <c r="Q67" s="4"/>
    </row>
    <row r="68" spans="1:17" ht="15">
      <c r="A68" s="20"/>
      <c r="D68" s="19"/>
      <c r="E68" s="19"/>
      <c r="H68" s="20"/>
      <c r="J68" s="4"/>
      <c r="K68" s="4"/>
      <c r="L68" s="4"/>
      <c r="M68" s="26"/>
      <c r="Q68" s="4"/>
    </row>
    <row r="69" spans="1:17" ht="15">
      <c r="A69" s="20"/>
      <c r="D69" s="19"/>
      <c r="E69" s="19"/>
      <c r="H69" s="20"/>
      <c r="J69" s="4"/>
      <c r="K69" s="4"/>
      <c r="L69" s="4"/>
      <c r="M69" s="26"/>
      <c r="Q69" s="4"/>
    </row>
    <row r="70" spans="1:17" ht="15">
      <c r="A70" s="20"/>
      <c r="D70" s="19"/>
      <c r="E70" s="19"/>
      <c r="H70" s="20"/>
      <c r="J70" s="4"/>
      <c r="K70" s="4"/>
      <c r="L70" s="4"/>
      <c r="M70" s="26"/>
      <c r="Q70" s="4"/>
    </row>
    <row r="71" spans="1:17" ht="15">
      <c r="A71" s="20"/>
      <c r="D71" s="19"/>
      <c r="E71" s="19"/>
      <c r="H71" s="20"/>
      <c r="J71" s="4"/>
      <c r="K71" s="4"/>
      <c r="L71" s="4"/>
      <c r="M71" s="26"/>
      <c r="Q71" s="4"/>
    </row>
    <row r="72" spans="1:17" ht="15">
      <c r="A72" s="20"/>
      <c r="D72" s="19"/>
      <c r="E72" s="19"/>
      <c r="H72" s="20"/>
      <c r="J72" s="4"/>
      <c r="K72" s="4"/>
      <c r="L72" s="4"/>
      <c r="M72" s="26"/>
      <c r="Q72" s="4"/>
    </row>
    <row r="73" spans="1:17" ht="15">
      <c r="A73" s="20"/>
      <c r="D73" s="19"/>
      <c r="E73" s="19"/>
      <c r="H73" s="20"/>
      <c r="J73" s="4"/>
      <c r="K73" s="4"/>
      <c r="L73" s="4"/>
      <c r="M73" s="26"/>
      <c r="Q73" s="4"/>
    </row>
    <row r="74" spans="1:17" ht="15">
      <c r="A74" s="20"/>
      <c r="D74" s="19"/>
      <c r="E74" s="19"/>
      <c r="H74" s="20"/>
      <c r="J74" s="4"/>
      <c r="K74" s="4"/>
      <c r="L74" s="4"/>
      <c r="M74" s="26"/>
      <c r="Q74" s="4"/>
    </row>
    <row r="75" spans="1:17" ht="15">
      <c r="A75" s="20"/>
      <c r="D75" s="19"/>
      <c r="E75" s="19"/>
      <c r="H75" s="20"/>
      <c r="J75" s="4"/>
      <c r="K75" s="4"/>
      <c r="L75" s="4"/>
      <c r="M75" s="26"/>
      <c r="Q75" s="4"/>
    </row>
    <row r="76" spans="1:17" ht="15">
      <c r="A76" s="20"/>
      <c r="D76" s="19"/>
      <c r="E76" s="19"/>
      <c r="H76" s="20"/>
      <c r="J76" s="4"/>
      <c r="K76" s="4"/>
      <c r="L76" s="4"/>
      <c r="M76" s="26"/>
      <c r="Q76" s="4"/>
    </row>
    <row r="77" spans="1:17" ht="15">
      <c r="A77" s="20"/>
      <c r="D77" s="19"/>
      <c r="E77" s="19"/>
      <c r="H77" s="20"/>
      <c r="J77" s="4"/>
      <c r="K77" s="4"/>
      <c r="L77" s="4"/>
      <c r="M77" s="26"/>
      <c r="Q77" s="4"/>
    </row>
    <row r="78" spans="1:17" ht="15">
      <c r="A78" s="20"/>
      <c r="D78" s="19"/>
      <c r="E78" s="19"/>
      <c r="H78" s="20"/>
      <c r="J78" s="4"/>
      <c r="K78" s="4"/>
      <c r="L78" s="4"/>
      <c r="M78" s="26"/>
      <c r="Q78" s="4"/>
    </row>
    <row r="79" spans="1:17" ht="15">
      <c r="A79" s="20"/>
      <c r="D79" s="19"/>
      <c r="E79" s="19"/>
      <c r="H79" s="20"/>
      <c r="J79" s="4"/>
      <c r="K79" s="4"/>
      <c r="L79" s="4"/>
      <c r="M79" s="26"/>
      <c r="Q79" s="4"/>
    </row>
    <row r="80" spans="1:17" ht="15">
      <c r="A80" s="20"/>
      <c r="D80" s="19"/>
      <c r="E80" s="19"/>
      <c r="H80" s="20"/>
      <c r="J80" s="4"/>
      <c r="K80" s="4"/>
      <c r="L80" s="4"/>
      <c r="M80" s="26"/>
      <c r="Q80" s="4"/>
    </row>
    <row r="81" spans="1:17" ht="15">
      <c r="A81" s="20"/>
      <c r="D81" s="19"/>
      <c r="E81" s="19"/>
      <c r="H81" s="20"/>
      <c r="J81" s="4"/>
      <c r="K81" s="4"/>
      <c r="L81" s="4"/>
      <c r="M81" s="26"/>
      <c r="Q81" s="4"/>
    </row>
    <row r="82" spans="1:17" ht="15">
      <c r="A82" s="20"/>
      <c r="D82" s="19"/>
      <c r="E82" s="19"/>
      <c r="H82" s="20"/>
      <c r="J82" s="4"/>
      <c r="K82" s="4"/>
      <c r="L82" s="4"/>
      <c r="M82" s="26"/>
      <c r="Q82" s="4"/>
    </row>
    <row r="83" spans="1:17" ht="15">
      <c r="A83" s="20"/>
      <c r="D83" s="19"/>
      <c r="E83" s="19"/>
      <c r="H83" s="20"/>
      <c r="J83" s="4"/>
      <c r="K83" s="4"/>
      <c r="L83" s="4"/>
      <c r="M83" s="26"/>
      <c r="Q83" s="4"/>
    </row>
    <row r="84" spans="1:17" ht="15">
      <c r="A84" s="20"/>
      <c r="D84" s="19"/>
      <c r="E84" s="19"/>
      <c r="H84" s="20"/>
      <c r="J84" s="4"/>
      <c r="K84" s="4"/>
      <c r="L84" s="4"/>
      <c r="M84" s="26"/>
      <c r="Q84" s="4"/>
    </row>
    <row r="85" spans="1:17" ht="15">
      <c r="A85" s="20"/>
      <c r="D85" s="19"/>
      <c r="E85" s="19"/>
      <c r="H85" s="20"/>
      <c r="J85" s="4"/>
      <c r="K85" s="4"/>
      <c r="L85" s="4"/>
      <c r="M85" s="26"/>
      <c r="Q85" s="4"/>
    </row>
    <row r="86" spans="1:17" ht="15">
      <c r="A86" s="20"/>
      <c r="D86" s="19"/>
      <c r="E86" s="19"/>
      <c r="H86" s="20"/>
      <c r="J86" s="4"/>
      <c r="K86" s="4"/>
      <c r="L86" s="4"/>
      <c r="M86" s="26"/>
      <c r="Q86" s="4"/>
    </row>
    <row r="87" spans="1:17" ht="15">
      <c r="A87" s="20"/>
      <c r="D87" s="19"/>
      <c r="E87" s="19"/>
      <c r="H87" s="20"/>
      <c r="J87" s="4"/>
      <c r="K87" s="4"/>
      <c r="L87" s="4"/>
      <c r="M87" s="26"/>
      <c r="Q87" s="4"/>
    </row>
    <row r="88" spans="1:17" ht="15">
      <c r="A88" s="20"/>
      <c r="D88" s="19"/>
      <c r="E88" s="19"/>
      <c r="H88" s="20"/>
      <c r="J88" s="4"/>
      <c r="K88" s="4"/>
      <c r="L88" s="4"/>
      <c r="M88" s="26"/>
      <c r="Q88" s="4"/>
    </row>
    <row r="89" spans="1:17" ht="15">
      <c r="A89" s="20"/>
      <c r="D89" s="19"/>
      <c r="E89" s="19"/>
      <c r="H89" s="20"/>
      <c r="J89" s="4"/>
      <c r="K89" s="4"/>
      <c r="L89" s="4"/>
      <c r="M89" s="26"/>
      <c r="Q89" s="4"/>
    </row>
    <row r="90" spans="1:17" ht="15">
      <c r="A90" s="20"/>
      <c r="D90" s="19"/>
      <c r="E90" s="19"/>
      <c r="H90" s="20"/>
      <c r="J90" s="4"/>
      <c r="K90" s="4"/>
      <c r="L90" s="4"/>
      <c r="M90" s="26"/>
      <c r="Q90" s="4"/>
    </row>
    <row r="91" spans="1:17" ht="15">
      <c r="A91" s="20"/>
      <c r="D91" s="19"/>
      <c r="E91" s="19"/>
      <c r="H91" s="20"/>
      <c r="J91" s="4"/>
      <c r="K91" s="4"/>
      <c r="L91" s="4"/>
      <c r="M91" s="26"/>
      <c r="Q91" s="4"/>
    </row>
    <row r="92" spans="1:17" ht="15">
      <c r="A92" s="20"/>
      <c r="D92" s="19"/>
      <c r="E92" s="19"/>
      <c r="H92" s="20"/>
      <c r="J92" s="4"/>
      <c r="K92" s="4"/>
      <c r="L92" s="4"/>
      <c r="M92" s="26"/>
      <c r="Q92" s="4"/>
    </row>
    <row r="93" spans="1:17" ht="15">
      <c r="A93" s="20"/>
      <c r="D93" s="19"/>
      <c r="E93" s="19"/>
      <c r="H93" s="20"/>
      <c r="J93" s="4"/>
      <c r="K93" s="4"/>
      <c r="L93" s="4"/>
      <c r="M93" s="26"/>
      <c r="Q93" s="4"/>
    </row>
    <row r="94" spans="1:17" ht="15">
      <c r="A94" s="20"/>
      <c r="D94" s="19"/>
      <c r="E94" s="19"/>
      <c r="H94" s="20"/>
      <c r="J94" s="4"/>
      <c r="K94" s="4"/>
      <c r="L94" s="4"/>
      <c r="M94" s="26"/>
      <c r="Q94" s="4"/>
    </row>
    <row r="95" spans="1:17" ht="15">
      <c r="A95" s="20"/>
      <c r="D95" s="19"/>
      <c r="E95" s="19"/>
      <c r="H95" s="20"/>
      <c r="J95" s="4"/>
      <c r="K95" s="4"/>
      <c r="L95" s="4"/>
      <c r="M95" s="26"/>
      <c r="Q95" s="4"/>
    </row>
    <row r="96" spans="1:17" ht="15">
      <c r="A96" s="20"/>
      <c r="D96" s="19"/>
      <c r="E96" s="19"/>
      <c r="H96" s="20"/>
      <c r="J96" s="4"/>
      <c r="K96" s="4"/>
      <c r="L96" s="4"/>
      <c r="M96" s="26"/>
      <c r="Q96" s="4"/>
    </row>
    <row r="97" spans="1:17" ht="15">
      <c r="A97" s="20"/>
      <c r="D97" s="19"/>
      <c r="E97" s="19"/>
      <c r="H97" s="20"/>
      <c r="J97" s="4"/>
      <c r="K97" s="4"/>
      <c r="L97" s="4"/>
      <c r="M97" s="26"/>
      <c r="Q97" s="4"/>
    </row>
    <row r="98" spans="1:17" ht="15">
      <c r="A98" s="20"/>
      <c r="D98" s="19"/>
      <c r="E98" s="19"/>
      <c r="H98" s="20"/>
      <c r="J98" s="4"/>
      <c r="K98" s="4"/>
      <c r="L98" s="4"/>
      <c r="M98" s="26"/>
      <c r="Q98" s="4"/>
    </row>
    <row r="99" spans="1:17" ht="15">
      <c r="A99" s="20"/>
      <c r="D99" s="19"/>
      <c r="E99" s="19"/>
      <c r="H99" s="20"/>
      <c r="J99" s="4"/>
      <c r="K99" s="4"/>
      <c r="L99" s="4"/>
      <c r="M99" s="26"/>
      <c r="Q99" s="4"/>
    </row>
    <row r="100" spans="1:17" ht="15">
      <c r="A100" s="20"/>
      <c r="D100" s="19"/>
      <c r="E100" s="19"/>
      <c r="H100" s="20"/>
      <c r="J100" s="4"/>
      <c r="K100" s="4"/>
      <c r="L100" s="4"/>
      <c r="M100" s="26"/>
      <c r="Q100" s="4"/>
    </row>
    <row r="101" spans="1:17" ht="15">
      <c r="A101" s="20"/>
      <c r="D101" s="19"/>
      <c r="E101" s="19"/>
      <c r="H101" s="20"/>
      <c r="J101" s="4"/>
      <c r="K101" s="4"/>
      <c r="L101" s="4"/>
      <c r="M101" s="26"/>
      <c r="Q101" s="4"/>
    </row>
    <row r="102" spans="1:17" ht="15">
      <c r="A102" s="20"/>
      <c r="D102" s="19"/>
      <c r="E102" s="19"/>
      <c r="H102" s="20"/>
      <c r="J102" s="4"/>
      <c r="K102" s="4"/>
      <c r="L102" s="4"/>
      <c r="M102" s="26"/>
      <c r="Q102" s="4"/>
    </row>
    <row r="103" spans="1:17" ht="15">
      <c r="A103" s="20"/>
      <c r="D103" s="19"/>
      <c r="E103" s="19"/>
      <c r="H103" s="20"/>
      <c r="J103" s="4"/>
      <c r="K103" s="4"/>
      <c r="L103" s="4"/>
      <c r="M103" s="26"/>
      <c r="Q103" s="4"/>
    </row>
    <row r="104" spans="1:17" ht="15">
      <c r="A104" s="20"/>
      <c r="D104" s="19"/>
      <c r="E104" s="19"/>
      <c r="H104" s="20"/>
      <c r="J104" s="4"/>
      <c r="K104" s="4"/>
      <c r="L104" s="4"/>
      <c r="M104" s="26"/>
      <c r="Q104" s="4"/>
    </row>
    <row r="105" spans="1:17" ht="15">
      <c r="A105" s="20"/>
      <c r="D105" s="19"/>
      <c r="E105" s="19"/>
      <c r="H105" s="20"/>
      <c r="J105" s="4"/>
      <c r="K105" s="4"/>
      <c r="L105" s="4"/>
      <c r="M105" s="26"/>
      <c r="Q105" s="4"/>
    </row>
    <row r="106" spans="1:17" ht="15">
      <c r="A106" s="20"/>
      <c r="D106" s="19"/>
      <c r="E106" s="19"/>
      <c r="H106" s="20"/>
      <c r="J106" s="4"/>
      <c r="K106" s="4"/>
      <c r="L106" s="4"/>
      <c r="M106" s="26"/>
      <c r="Q106" s="4"/>
    </row>
    <row r="107" spans="1:17" ht="15">
      <c r="A107" s="20"/>
      <c r="D107" s="19"/>
      <c r="E107" s="19"/>
      <c r="H107" s="20"/>
      <c r="J107" s="4"/>
      <c r="K107" s="4"/>
      <c r="L107" s="4"/>
      <c r="M107" s="26"/>
      <c r="Q107" s="4"/>
    </row>
    <row r="108" spans="1:17" ht="15">
      <c r="A108" s="20"/>
      <c r="D108" s="19"/>
      <c r="E108" s="19"/>
      <c r="H108" s="20"/>
      <c r="J108" s="4"/>
      <c r="K108" s="4"/>
      <c r="L108" s="4"/>
      <c r="M108" s="26"/>
      <c r="Q108" s="4"/>
    </row>
    <row r="109" spans="1:17" ht="15">
      <c r="A109" s="20"/>
      <c r="D109" s="19"/>
      <c r="E109" s="19"/>
      <c r="H109" s="20"/>
      <c r="J109" s="4"/>
      <c r="K109" s="4"/>
      <c r="L109" s="4"/>
      <c r="M109" s="26"/>
      <c r="Q109" s="4"/>
    </row>
    <row r="110" spans="1:17" ht="15">
      <c r="A110" s="20"/>
      <c r="D110" s="19"/>
      <c r="E110" s="19"/>
      <c r="H110" s="20"/>
      <c r="J110" s="4"/>
      <c r="K110" s="4"/>
      <c r="L110" s="4"/>
      <c r="M110" s="26"/>
      <c r="Q110" s="4"/>
    </row>
    <row r="111" spans="1:17" ht="15">
      <c r="A111" s="20"/>
      <c r="D111" s="19"/>
      <c r="E111" s="19"/>
      <c r="H111" s="20"/>
      <c r="J111" s="4"/>
      <c r="K111" s="4"/>
      <c r="L111" s="4"/>
      <c r="M111" s="26"/>
      <c r="Q111" s="4"/>
    </row>
    <row r="112" spans="1:17" ht="15">
      <c r="A112" s="20"/>
      <c r="D112" s="19"/>
      <c r="E112" s="19"/>
      <c r="H112" s="20"/>
      <c r="J112" s="4"/>
      <c r="K112" s="4"/>
      <c r="L112" s="4"/>
      <c r="M112" s="26"/>
      <c r="Q112" s="4"/>
    </row>
    <row r="113" spans="1:17" ht="15">
      <c r="A113" s="20"/>
      <c r="D113" s="19"/>
      <c r="E113" s="19"/>
      <c r="H113" s="20"/>
      <c r="J113" s="4"/>
      <c r="K113" s="4"/>
      <c r="L113" s="4"/>
      <c r="M113" s="26"/>
      <c r="Q113" s="4"/>
    </row>
    <row r="114" spans="1:17" ht="15">
      <c r="A114" s="20"/>
      <c r="D114" s="19"/>
      <c r="E114" s="19"/>
      <c r="H114" s="20"/>
      <c r="J114" s="4"/>
      <c r="K114" s="4"/>
      <c r="L114" s="4"/>
      <c r="M114" s="26"/>
      <c r="Q114" s="4"/>
    </row>
    <row r="115" spans="1:17" ht="15">
      <c r="A115" s="20"/>
      <c r="D115" s="19"/>
      <c r="E115" s="19"/>
      <c r="H115" s="20"/>
      <c r="J115" s="4"/>
      <c r="K115" s="4"/>
      <c r="L115" s="4"/>
      <c r="M115" s="26"/>
      <c r="Q115" s="4"/>
    </row>
    <row r="116" spans="1:17" ht="15">
      <c r="A116" s="20"/>
      <c r="D116" s="19"/>
      <c r="E116" s="19"/>
      <c r="H116" s="20"/>
      <c r="J116" s="4"/>
      <c r="K116" s="4"/>
      <c r="L116" s="4"/>
      <c r="M116" s="26"/>
      <c r="Q116" s="4"/>
    </row>
    <row r="117" spans="1:17" ht="15">
      <c r="A117" s="20"/>
      <c r="D117" s="19"/>
      <c r="E117" s="19"/>
      <c r="H117" s="20"/>
      <c r="J117" s="4"/>
      <c r="K117" s="4"/>
      <c r="L117" s="4"/>
      <c r="M117" s="26"/>
      <c r="Q117" s="4"/>
    </row>
    <row r="118" spans="1:17" ht="15">
      <c r="A118" s="20"/>
      <c r="D118" s="19"/>
      <c r="E118" s="19"/>
      <c r="H118" s="20"/>
      <c r="J118" s="4"/>
      <c r="K118" s="4"/>
      <c r="L118" s="4"/>
      <c r="M118" s="26"/>
      <c r="Q118" s="4"/>
    </row>
    <row r="119" spans="1:17" ht="15">
      <c r="A119" s="20"/>
      <c r="D119" s="19"/>
      <c r="E119" s="19"/>
      <c r="H119" s="20"/>
      <c r="J119" s="4"/>
      <c r="K119" s="4"/>
      <c r="L119" s="4"/>
      <c r="M119" s="26"/>
      <c r="Q119" s="4"/>
    </row>
    <row r="120" spans="1:17" ht="15">
      <c r="A120" s="20"/>
      <c r="D120" s="19"/>
      <c r="E120" s="19"/>
      <c r="H120" s="20"/>
      <c r="J120" s="4"/>
      <c r="K120" s="4"/>
      <c r="L120" s="4"/>
      <c r="M120" s="26"/>
      <c r="Q120" s="4"/>
    </row>
    <row r="121" spans="1:17" ht="15">
      <c r="A121" s="20"/>
      <c r="D121" s="19"/>
      <c r="E121" s="19"/>
      <c r="H121" s="20"/>
      <c r="J121" s="4"/>
      <c r="K121" s="4"/>
      <c r="L121" s="4"/>
      <c r="M121" s="26"/>
      <c r="Q121" s="4"/>
    </row>
    <row r="122" spans="1:17" ht="15">
      <c r="A122" s="20"/>
      <c r="D122" s="19"/>
      <c r="E122" s="19"/>
      <c r="H122" s="20"/>
      <c r="J122" s="4"/>
      <c r="K122" s="4"/>
      <c r="L122" s="4"/>
      <c r="M122" s="26"/>
      <c r="Q122" s="4"/>
    </row>
    <row r="123" spans="1:17" ht="15">
      <c r="A123" s="20"/>
      <c r="D123" s="19"/>
      <c r="E123" s="19"/>
      <c r="H123" s="20"/>
      <c r="J123" s="4"/>
      <c r="K123" s="4"/>
      <c r="L123" s="4"/>
      <c r="M123" s="26"/>
      <c r="Q123" s="4"/>
    </row>
    <row r="124" spans="1:17" ht="15">
      <c r="A124" s="20"/>
      <c r="D124" s="19"/>
      <c r="E124" s="19"/>
      <c r="H124" s="20"/>
      <c r="J124" s="4"/>
      <c r="K124" s="4"/>
      <c r="L124" s="4"/>
      <c r="M124" s="26"/>
      <c r="Q124" s="4"/>
    </row>
    <row r="125" spans="1:17" ht="15">
      <c r="A125" s="20"/>
      <c r="D125" s="19"/>
      <c r="E125" s="19"/>
      <c r="H125" s="20"/>
      <c r="J125" s="4"/>
      <c r="K125" s="4"/>
      <c r="L125" s="4"/>
      <c r="M125" s="26"/>
      <c r="Q125" s="4"/>
    </row>
    <row r="126" spans="1:17" ht="15">
      <c r="A126" s="20"/>
      <c r="D126" s="19"/>
      <c r="E126" s="19"/>
      <c r="H126" s="20"/>
      <c r="J126" s="4"/>
      <c r="K126" s="4"/>
      <c r="L126" s="4"/>
      <c r="M126" s="26"/>
      <c r="Q126" s="4"/>
    </row>
    <row r="127" spans="1:17" ht="15">
      <c r="A127" s="20"/>
      <c r="D127" s="19"/>
      <c r="E127" s="19"/>
      <c r="H127" s="20"/>
      <c r="J127" s="4"/>
      <c r="K127" s="4"/>
      <c r="L127" s="4"/>
      <c r="M127" s="26"/>
      <c r="Q127" s="4"/>
    </row>
    <row r="128" spans="1:17" ht="15">
      <c r="A128" s="20"/>
      <c r="D128" s="19"/>
      <c r="E128" s="19"/>
      <c r="H128" s="20"/>
      <c r="J128" s="4"/>
      <c r="K128" s="4"/>
      <c r="L128" s="4"/>
      <c r="M128" s="26"/>
      <c r="Q128" s="4"/>
    </row>
    <row r="129" spans="1:17" ht="15">
      <c r="A129" s="20"/>
      <c r="D129" s="19"/>
      <c r="E129" s="19"/>
      <c r="H129" s="20"/>
      <c r="J129" s="4"/>
      <c r="K129" s="4"/>
      <c r="L129" s="4"/>
      <c r="M129" s="26"/>
      <c r="Q129" s="4"/>
    </row>
    <row r="130" spans="1:17" ht="15">
      <c r="A130" s="20"/>
      <c r="D130" s="19"/>
      <c r="E130" s="19"/>
      <c r="H130" s="20"/>
      <c r="J130" s="4"/>
      <c r="K130" s="4"/>
      <c r="L130" s="4"/>
      <c r="M130" s="26"/>
      <c r="Q130" s="4"/>
    </row>
    <row r="131" spans="1:17" ht="15">
      <c r="A131" s="20"/>
      <c r="D131" s="19"/>
      <c r="E131" s="19"/>
      <c r="H131" s="20"/>
      <c r="J131" s="4"/>
      <c r="K131" s="4"/>
      <c r="L131" s="4"/>
      <c r="M131" s="26"/>
      <c r="Q131" s="4"/>
    </row>
    <row r="132" spans="1:17" ht="15">
      <c r="A132" s="20"/>
      <c r="D132" s="19"/>
      <c r="E132" s="19"/>
      <c r="H132" s="20"/>
      <c r="J132" s="4"/>
      <c r="K132" s="4"/>
      <c r="L132" s="4"/>
      <c r="M132" s="26"/>
      <c r="Q132" s="4"/>
    </row>
    <row r="133" spans="1:17" ht="15">
      <c r="A133" s="20"/>
      <c r="D133" s="19"/>
      <c r="E133" s="19"/>
      <c r="H133" s="20"/>
      <c r="J133" s="4"/>
      <c r="K133" s="4"/>
      <c r="L133" s="4"/>
      <c r="M133" s="26"/>
      <c r="Q133" s="4"/>
    </row>
    <row r="134" spans="1:17" ht="15">
      <c r="A134" s="20"/>
      <c r="D134" s="19"/>
      <c r="E134" s="19"/>
      <c r="H134" s="20"/>
      <c r="J134" s="4"/>
      <c r="K134" s="4"/>
      <c r="L134" s="4"/>
      <c r="M134" s="26"/>
      <c r="Q134" s="4"/>
    </row>
    <row r="135" spans="1:17" ht="15">
      <c r="A135" s="20"/>
      <c r="D135" s="19"/>
      <c r="E135" s="19"/>
      <c r="H135" s="20"/>
      <c r="J135" s="4"/>
      <c r="K135" s="4"/>
      <c r="L135" s="4"/>
      <c r="M135" s="26"/>
      <c r="Q135" s="4"/>
    </row>
    <row r="136" spans="1:17" ht="15">
      <c r="A136" s="20"/>
      <c r="D136" s="19"/>
      <c r="E136" s="19"/>
      <c r="H136" s="20"/>
      <c r="J136" s="4"/>
      <c r="K136" s="4"/>
      <c r="L136" s="4"/>
      <c r="M136" s="26"/>
      <c r="Q136" s="4"/>
    </row>
    <row r="137" spans="1:17" ht="15">
      <c r="A137" s="20"/>
      <c r="D137" s="19"/>
      <c r="E137" s="19"/>
      <c r="H137" s="20"/>
      <c r="J137" s="4"/>
      <c r="K137" s="4"/>
      <c r="L137" s="4"/>
      <c r="M137" s="26"/>
      <c r="Q137" s="4"/>
    </row>
    <row r="138" spans="1:17" ht="15">
      <c r="A138" s="20"/>
      <c r="D138" s="19"/>
      <c r="E138" s="19"/>
      <c r="H138" s="20"/>
      <c r="J138" s="4"/>
      <c r="K138" s="4"/>
      <c r="L138" s="4"/>
      <c r="M138" s="26"/>
      <c r="Q138" s="4"/>
    </row>
    <row r="139" spans="1:17" ht="15">
      <c r="A139" s="20"/>
      <c r="D139" s="19"/>
      <c r="E139" s="19"/>
      <c r="H139" s="20"/>
      <c r="J139" s="4"/>
      <c r="K139" s="4"/>
      <c r="L139" s="4"/>
      <c r="M139" s="26"/>
      <c r="Q139" s="4"/>
    </row>
    <row r="140" spans="1:17" ht="15">
      <c r="A140" s="20"/>
      <c r="D140" s="19"/>
      <c r="E140" s="19"/>
      <c r="H140" s="20"/>
      <c r="J140" s="4"/>
      <c r="K140" s="4"/>
      <c r="L140" s="4"/>
      <c r="M140" s="26"/>
      <c r="Q140" s="4"/>
    </row>
    <row r="141" spans="1:17" ht="15">
      <c r="A141" s="20"/>
      <c r="D141" s="19"/>
      <c r="E141" s="19"/>
      <c r="H141" s="20"/>
      <c r="J141" s="4"/>
      <c r="K141" s="4"/>
      <c r="L141" s="4"/>
      <c r="M141" s="26"/>
      <c r="Q141" s="4"/>
    </row>
    <row r="142" spans="1:17" ht="15">
      <c r="A142" s="20"/>
      <c r="D142" s="19"/>
      <c r="E142" s="19"/>
      <c r="H142" s="20"/>
      <c r="J142" s="4"/>
      <c r="K142" s="4"/>
      <c r="L142" s="4"/>
      <c r="M142" s="26"/>
      <c r="Q142" s="4"/>
    </row>
    <row r="143" spans="1:17" ht="15">
      <c r="A143" s="20"/>
      <c r="D143" s="19"/>
      <c r="E143" s="19"/>
      <c r="H143" s="20"/>
      <c r="J143" s="4"/>
      <c r="K143" s="4"/>
      <c r="L143" s="4"/>
      <c r="M143" s="26"/>
      <c r="Q143" s="4"/>
    </row>
    <row r="144" spans="1:17" ht="15">
      <c r="A144" s="20"/>
      <c r="D144" s="19"/>
      <c r="E144" s="19"/>
      <c r="H144" s="20"/>
      <c r="J144" s="4"/>
      <c r="K144" s="4"/>
      <c r="L144" s="4"/>
      <c r="M144" s="26"/>
      <c r="Q144" s="4"/>
    </row>
    <row r="145" spans="1:17" ht="15">
      <c r="A145" s="20"/>
      <c r="D145" s="19"/>
      <c r="E145" s="19"/>
      <c r="H145" s="20"/>
      <c r="J145" s="4"/>
      <c r="K145" s="4"/>
      <c r="L145" s="4"/>
      <c r="M145" s="26"/>
      <c r="Q145" s="4"/>
    </row>
    <row r="146" spans="1:17" ht="15">
      <c r="A146" s="20"/>
      <c r="D146" s="19"/>
      <c r="E146" s="19"/>
      <c r="H146" s="20"/>
      <c r="J146" s="4"/>
      <c r="K146" s="4"/>
      <c r="L146" s="4"/>
      <c r="M146" s="26"/>
      <c r="Q146" s="4"/>
    </row>
    <row r="147" spans="1:17" ht="15">
      <c r="A147" s="20"/>
      <c r="D147" s="19"/>
      <c r="E147" s="19"/>
      <c r="H147" s="20"/>
      <c r="J147" s="4"/>
      <c r="K147" s="4"/>
      <c r="L147" s="4"/>
      <c r="M147" s="26"/>
      <c r="Q147" s="4"/>
    </row>
    <row r="148" spans="1:17" ht="15">
      <c r="A148" s="20"/>
      <c r="D148" s="19"/>
      <c r="E148" s="19"/>
      <c r="H148" s="20"/>
      <c r="J148" s="4"/>
      <c r="K148" s="4"/>
      <c r="L148" s="4"/>
      <c r="M148" s="26"/>
      <c r="Q148" s="4"/>
    </row>
    <row r="149" spans="1:17" ht="15">
      <c r="A149" s="20"/>
      <c r="D149" s="19"/>
      <c r="E149" s="19"/>
      <c r="H149" s="20"/>
      <c r="J149" s="4"/>
      <c r="K149" s="4"/>
      <c r="L149" s="4"/>
      <c r="M149" s="26"/>
      <c r="Q149" s="4"/>
    </row>
    <row r="150" spans="1:17" ht="15">
      <c r="A150" s="20"/>
      <c r="D150" s="19"/>
      <c r="E150" s="19"/>
      <c r="H150" s="20"/>
      <c r="J150" s="4"/>
      <c r="K150" s="4"/>
      <c r="L150" s="4"/>
      <c r="M150" s="26"/>
      <c r="Q150" s="4"/>
    </row>
    <row r="151" spans="1:17" ht="15">
      <c r="A151" s="20"/>
      <c r="D151" s="19"/>
      <c r="E151" s="19"/>
      <c r="H151" s="20"/>
      <c r="J151" s="4"/>
      <c r="K151" s="4"/>
      <c r="L151" s="4"/>
      <c r="M151" s="26"/>
      <c r="Q151" s="4"/>
    </row>
    <row r="152" spans="1:17" ht="15">
      <c r="A152" s="20"/>
      <c r="D152" s="19"/>
      <c r="E152" s="19"/>
      <c r="H152" s="20"/>
      <c r="J152" s="4"/>
      <c r="K152" s="4"/>
      <c r="L152" s="4"/>
      <c r="M152" s="26"/>
      <c r="Q152" s="4"/>
    </row>
    <row r="153" spans="1:17" ht="15">
      <c r="A153" s="20"/>
      <c r="D153" s="19"/>
      <c r="E153" s="19"/>
      <c r="H153" s="20"/>
      <c r="J153" s="4"/>
      <c r="K153" s="4"/>
      <c r="L153" s="4"/>
      <c r="M153" s="26"/>
      <c r="Q153" s="4"/>
    </row>
    <row r="154" spans="1:17" ht="15">
      <c r="A154" s="20"/>
      <c r="D154" s="19"/>
      <c r="E154" s="19"/>
      <c r="H154" s="20"/>
      <c r="J154" s="4"/>
      <c r="K154" s="4"/>
      <c r="L154" s="4"/>
      <c r="M154" s="26"/>
      <c r="Q154" s="4"/>
    </row>
    <row r="155" spans="1:17" ht="15">
      <c r="A155" s="20"/>
      <c r="D155" s="19"/>
      <c r="E155" s="19"/>
      <c r="H155" s="20"/>
      <c r="J155" s="4"/>
      <c r="K155" s="4"/>
      <c r="L155" s="4"/>
      <c r="M155" s="26"/>
      <c r="Q155" s="4"/>
    </row>
    <row r="156" spans="1:17" ht="15">
      <c r="A156" s="20"/>
      <c r="D156" s="19"/>
      <c r="E156" s="19"/>
      <c r="H156" s="20"/>
      <c r="J156" s="4"/>
      <c r="K156" s="4"/>
      <c r="L156" s="4"/>
      <c r="M156" s="26"/>
      <c r="Q156" s="4"/>
    </row>
    <row r="157" spans="1:17" ht="15">
      <c r="A157" s="20"/>
      <c r="D157" s="19"/>
      <c r="E157" s="19"/>
      <c r="H157" s="20"/>
      <c r="J157" s="4"/>
      <c r="K157" s="4"/>
      <c r="L157" s="4"/>
      <c r="M157" s="26"/>
      <c r="Q157" s="4"/>
    </row>
    <row r="158" spans="1:17" ht="15">
      <c r="A158" s="20"/>
      <c r="D158" s="19"/>
      <c r="E158" s="19"/>
      <c r="H158" s="20"/>
      <c r="J158" s="4"/>
      <c r="K158" s="4"/>
      <c r="L158" s="4"/>
      <c r="M158" s="26"/>
      <c r="Q158" s="4"/>
    </row>
    <row r="159" spans="1:17" ht="15">
      <c r="A159" s="20"/>
      <c r="D159" s="19"/>
      <c r="E159" s="19"/>
      <c r="H159" s="20"/>
      <c r="J159" s="4"/>
      <c r="K159" s="4"/>
      <c r="L159" s="4"/>
      <c r="M159" s="26"/>
      <c r="Q159" s="4"/>
    </row>
    <row r="160" spans="1:17" ht="15">
      <c r="A160" s="20"/>
      <c r="D160" s="19"/>
      <c r="E160" s="19"/>
      <c r="H160" s="20"/>
      <c r="J160" s="4"/>
      <c r="K160" s="4"/>
      <c r="L160" s="4"/>
      <c r="M160" s="26"/>
      <c r="Q160" s="4"/>
    </row>
    <row r="161" spans="1:17" ht="15">
      <c r="A161" s="20"/>
      <c r="D161" s="19"/>
      <c r="E161" s="19"/>
      <c r="H161" s="20"/>
      <c r="J161" s="4"/>
      <c r="K161" s="4"/>
      <c r="L161" s="4"/>
      <c r="M161" s="26"/>
      <c r="Q161" s="4"/>
    </row>
    <row r="162" spans="1:17" ht="15">
      <c r="A162" s="20"/>
      <c r="D162" s="19"/>
      <c r="E162" s="19"/>
      <c r="H162" s="20"/>
      <c r="J162" s="4"/>
      <c r="K162" s="4"/>
      <c r="L162" s="4"/>
      <c r="M162" s="26"/>
      <c r="Q162" s="4"/>
    </row>
    <row r="163" spans="1:17" ht="15">
      <c r="A163" s="20"/>
      <c r="D163" s="19"/>
      <c r="E163" s="19"/>
      <c r="H163" s="20"/>
      <c r="J163" s="4"/>
      <c r="K163" s="4"/>
      <c r="L163" s="4"/>
      <c r="M163" s="26"/>
      <c r="Q163" s="4"/>
    </row>
    <row r="164" spans="1:17" ht="15">
      <c r="A164" s="20"/>
      <c r="D164" s="19"/>
      <c r="E164" s="19"/>
      <c r="H164" s="20"/>
      <c r="J164" s="4"/>
      <c r="K164" s="4"/>
      <c r="L164" s="4"/>
      <c r="M164" s="26"/>
      <c r="Q164" s="4"/>
    </row>
    <row r="165" spans="1:17" ht="15">
      <c r="A165" s="20"/>
      <c r="D165" s="19"/>
      <c r="E165" s="19"/>
      <c r="H165" s="20"/>
      <c r="J165" s="4"/>
      <c r="K165" s="4"/>
      <c r="L165" s="4"/>
      <c r="M165" s="26"/>
      <c r="Q165" s="4"/>
    </row>
    <row r="166" spans="1:17" ht="15">
      <c r="A166" s="20"/>
      <c r="D166" s="19"/>
      <c r="E166" s="19"/>
      <c r="H166" s="20"/>
      <c r="J166" s="4"/>
      <c r="K166" s="4"/>
      <c r="L166" s="4"/>
      <c r="M166" s="26"/>
      <c r="Q166" s="4"/>
    </row>
    <row r="167" spans="1:17" ht="15">
      <c r="A167" s="20"/>
      <c r="D167" s="19"/>
      <c r="E167" s="19"/>
      <c r="H167" s="20"/>
      <c r="J167" s="4"/>
      <c r="K167" s="4"/>
      <c r="L167" s="4"/>
      <c r="M167" s="26"/>
      <c r="Q167" s="4"/>
    </row>
    <row r="168" spans="1:17" ht="15">
      <c r="A168" s="20"/>
      <c r="D168" s="19"/>
      <c r="E168" s="19"/>
      <c r="H168" s="20"/>
      <c r="J168" s="4"/>
      <c r="K168" s="4"/>
      <c r="L168" s="4"/>
      <c r="M168" s="26"/>
      <c r="Q168" s="4"/>
    </row>
    <row r="169" spans="1:17" ht="15">
      <c r="A169" s="20"/>
      <c r="D169" s="19"/>
      <c r="E169" s="19"/>
      <c r="H169" s="20"/>
      <c r="J169" s="4"/>
      <c r="K169" s="4"/>
      <c r="L169" s="4"/>
      <c r="M169" s="26"/>
      <c r="Q169" s="4"/>
    </row>
    <row r="170" spans="1:17" ht="15">
      <c r="A170" s="20"/>
      <c r="D170" s="19"/>
      <c r="E170" s="19"/>
      <c r="H170" s="20"/>
      <c r="J170" s="4"/>
      <c r="K170" s="4"/>
      <c r="L170" s="4"/>
      <c r="M170" s="26"/>
      <c r="Q170" s="4"/>
    </row>
    <row r="171" spans="1:17" ht="15">
      <c r="A171" s="20"/>
      <c r="D171" s="19"/>
      <c r="E171" s="19"/>
      <c r="H171" s="20"/>
      <c r="J171" s="4"/>
      <c r="K171" s="4"/>
      <c r="L171" s="4"/>
      <c r="M171" s="26"/>
      <c r="Q171" s="4"/>
    </row>
    <row r="172" spans="1:17" ht="15">
      <c r="A172" s="20"/>
      <c r="D172" s="19"/>
      <c r="E172" s="19"/>
      <c r="H172" s="20"/>
      <c r="J172" s="4"/>
      <c r="K172" s="4"/>
      <c r="L172" s="4"/>
      <c r="M172" s="26"/>
      <c r="Q172" s="4"/>
    </row>
    <row r="173" spans="1:17" ht="15">
      <c r="A173" s="20"/>
      <c r="D173" s="19"/>
      <c r="E173" s="19"/>
      <c r="H173" s="20"/>
      <c r="J173" s="4"/>
      <c r="K173" s="4"/>
      <c r="L173" s="4"/>
      <c r="M173" s="26"/>
      <c r="Q173" s="4"/>
    </row>
    <row r="174" spans="1:17" ht="15">
      <c r="A174" s="20"/>
      <c r="D174" s="19"/>
      <c r="E174" s="19"/>
      <c r="H174" s="20"/>
      <c r="J174" s="4"/>
      <c r="K174" s="4"/>
      <c r="L174" s="4"/>
      <c r="M174" s="26"/>
      <c r="Q174" s="4"/>
    </row>
    <row r="175" spans="1:17" ht="15">
      <c r="A175" s="20"/>
      <c r="D175" s="19"/>
      <c r="E175" s="19"/>
      <c r="H175" s="20"/>
      <c r="J175" s="4"/>
      <c r="K175" s="4"/>
      <c r="L175" s="4"/>
      <c r="M175" s="26"/>
      <c r="Q175" s="4"/>
    </row>
    <row r="176" spans="1:17" ht="15">
      <c r="A176" s="20"/>
      <c r="D176" s="19"/>
      <c r="E176" s="19"/>
      <c r="H176" s="20"/>
      <c r="J176" s="4"/>
      <c r="K176" s="4"/>
      <c r="L176" s="4"/>
      <c r="M176" s="26"/>
      <c r="Q176" s="4"/>
    </row>
    <row r="177" spans="1:17" ht="15">
      <c r="A177" s="20"/>
      <c r="D177" s="19"/>
      <c r="E177" s="19"/>
      <c r="H177" s="20"/>
      <c r="J177" s="4"/>
      <c r="K177" s="4"/>
      <c r="L177" s="4"/>
      <c r="M177" s="26"/>
      <c r="Q177" s="4"/>
    </row>
    <row r="178" spans="1:17" ht="15">
      <c r="A178" s="20"/>
      <c r="D178" s="19"/>
      <c r="E178" s="19"/>
      <c r="H178" s="20"/>
      <c r="J178" s="4"/>
      <c r="K178" s="4"/>
      <c r="L178" s="4"/>
      <c r="M178" s="26"/>
      <c r="Q178" s="4"/>
    </row>
    <row r="179" spans="1:17" ht="15">
      <c r="A179" s="20"/>
      <c r="D179" s="19"/>
      <c r="E179" s="19"/>
      <c r="H179" s="20"/>
      <c r="J179" s="4"/>
      <c r="K179" s="4"/>
      <c r="L179" s="4"/>
      <c r="M179" s="26"/>
      <c r="Q179" s="4"/>
    </row>
    <row r="180" spans="1:17" ht="15">
      <c r="A180" s="20"/>
      <c r="D180" s="19"/>
      <c r="E180" s="19"/>
      <c r="H180" s="20"/>
      <c r="J180" s="4"/>
      <c r="K180" s="4"/>
      <c r="L180" s="4"/>
      <c r="M180" s="26"/>
      <c r="Q180" s="4"/>
    </row>
    <row r="181" spans="1:17" ht="15">
      <c r="A181" s="20"/>
      <c r="D181" s="19"/>
      <c r="E181" s="19"/>
      <c r="H181" s="20"/>
      <c r="J181" s="4"/>
      <c r="K181" s="4"/>
      <c r="L181" s="4"/>
      <c r="M181" s="26"/>
      <c r="Q181" s="4"/>
    </row>
    <row r="182" spans="1:17" ht="15">
      <c r="A182" s="20"/>
      <c r="D182" s="19"/>
      <c r="E182" s="19"/>
      <c r="H182" s="20"/>
      <c r="J182" s="4"/>
      <c r="K182" s="4"/>
      <c r="L182" s="4"/>
      <c r="M182" s="26"/>
      <c r="Q182" s="4"/>
    </row>
    <row r="183" spans="1:17" ht="15">
      <c r="A183" s="20"/>
      <c r="D183" s="19"/>
      <c r="E183" s="19"/>
      <c r="H183" s="20"/>
      <c r="J183" s="4"/>
      <c r="K183" s="4"/>
      <c r="L183" s="4"/>
      <c r="M183" s="26"/>
      <c r="Q183" s="4"/>
    </row>
    <row r="184" spans="1:17" ht="15">
      <c r="A184" s="20"/>
      <c r="D184" s="19"/>
      <c r="E184" s="19"/>
      <c r="H184" s="20"/>
      <c r="J184" s="4"/>
      <c r="K184" s="4"/>
      <c r="L184" s="4"/>
      <c r="M184" s="26"/>
      <c r="Q184" s="4"/>
    </row>
    <row r="185" spans="1:17" ht="15">
      <c r="A185" s="20"/>
      <c r="D185" s="19"/>
      <c r="E185" s="19"/>
      <c r="H185" s="20"/>
      <c r="J185" s="4"/>
      <c r="K185" s="4"/>
      <c r="L185" s="4"/>
      <c r="M185" s="26"/>
      <c r="Q185" s="4"/>
    </row>
    <row r="186" spans="1:17" ht="15">
      <c r="A186" s="20"/>
      <c r="D186" s="19"/>
      <c r="E186" s="19"/>
      <c r="H186" s="20"/>
      <c r="J186" s="4"/>
      <c r="K186" s="4"/>
      <c r="L186" s="4"/>
      <c r="M186" s="26"/>
      <c r="Q186" s="4"/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9.796875" defaultRowHeight="15"/>
  <cols>
    <col min="1" max="1" width="17.09765625" style="19" customWidth="1"/>
    <col min="2" max="2" width="10.59765625" style="19" customWidth="1"/>
    <col min="3" max="3" width="15.59765625" style="19" customWidth="1"/>
    <col min="4" max="4" width="12.5" style="20" customWidth="1"/>
    <col min="5" max="5" width="13.09765625" style="20" customWidth="1"/>
    <col min="6" max="9" width="6.59765625" style="19" customWidth="1"/>
    <col min="10" max="10" width="11.8984375" style="19" customWidth="1"/>
    <col min="11" max="11" width="12.3984375" style="19" customWidth="1"/>
    <col min="12" max="12" width="14" style="20" customWidth="1"/>
    <col min="13" max="13" width="9.09765625" style="19" customWidth="1"/>
    <col min="14" max="15" width="10.59765625" style="4" customWidth="1"/>
    <col min="16" max="16" width="9.69921875" style="4" customWidth="1"/>
    <col min="17" max="17" width="10.59765625" style="26" customWidth="1"/>
    <col min="18" max="16384" width="9.69921875" style="4" customWidth="1"/>
  </cols>
  <sheetData>
    <row r="1" spans="1:19" ht="15">
      <c r="A1" s="32" t="s">
        <v>0</v>
      </c>
      <c r="B1" s="32" t="s">
        <v>1</v>
      </c>
      <c r="C1" s="32" t="s">
        <v>2</v>
      </c>
      <c r="D1" s="32" t="s">
        <v>3</v>
      </c>
      <c r="E1" s="17" t="s">
        <v>39</v>
      </c>
      <c r="F1" s="17" t="s">
        <v>40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41</v>
      </c>
      <c r="L1" s="32" t="s">
        <v>6</v>
      </c>
      <c r="M1" s="33" t="s">
        <v>8</v>
      </c>
      <c r="N1" s="32" t="s">
        <v>42</v>
      </c>
      <c r="O1" s="32" t="s">
        <v>43</v>
      </c>
      <c r="P1" s="17" t="s">
        <v>44</v>
      </c>
      <c r="Q1" s="17" t="s">
        <v>45</v>
      </c>
      <c r="R1" s="32" t="s">
        <v>9</v>
      </c>
      <c r="S1" s="17" t="s">
        <v>46</v>
      </c>
    </row>
    <row r="2" spans="1:19" ht="15">
      <c r="A2" s="18">
        <f aca="true" t="shared" si="0" ref="A2:A33">_xlfn.RANK.EQ(P2,P$1:P$65536,1)</f>
        <v>1</v>
      </c>
      <c r="D2" s="19"/>
      <c r="F2" s="20">
        <v>3.75</v>
      </c>
      <c r="L2" s="21"/>
      <c r="M2" s="22" t="e">
        <f aca="true" t="shared" si="1" ref="M2:M33">P2/L2</f>
        <v>#DIV/0!</v>
      </c>
      <c r="N2" s="19"/>
      <c r="O2" s="24">
        <f aca="true" t="shared" si="2" ref="O2:O33">_xlfn.RANK.EQ(P2,P$1:P$65536,1)</f>
        <v>1</v>
      </c>
      <c r="P2" s="25">
        <f aca="true" t="shared" si="3" ref="P2:P33">(F2-E2)+N2</f>
        <v>3.75</v>
      </c>
      <c r="Q2" s="26">
        <f aca="true" t="shared" si="4" ref="Q2:Q33">P2-S2</f>
        <v>3.75</v>
      </c>
      <c r="R2" s="27">
        <f aca="true" t="shared" si="5" ref="R2:R33">(S2/P2)*100</f>
        <v>0</v>
      </c>
      <c r="S2" s="34"/>
    </row>
    <row r="3" spans="1:19" ht="15">
      <c r="A3" s="18">
        <f t="shared" si="0"/>
        <v>1</v>
      </c>
      <c r="D3" s="19"/>
      <c r="F3" s="20">
        <v>3.75</v>
      </c>
      <c r="L3" s="24">
        <f aca="true" t="shared" si="6" ref="L3:L50">L2</f>
        <v>0</v>
      </c>
      <c r="M3" s="22" t="e">
        <f t="shared" si="1"/>
        <v>#DIV/0!</v>
      </c>
      <c r="N3" s="19"/>
      <c r="O3" s="24">
        <f t="shared" si="2"/>
        <v>1</v>
      </c>
      <c r="P3" s="25">
        <f t="shared" si="3"/>
        <v>3.75</v>
      </c>
      <c r="Q3" s="26">
        <f t="shared" si="4"/>
        <v>3.75</v>
      </c>
      <c r="R3" s="27">
        <f t="shared" si="5"/>
        <v>0</v>
      </c>
      <c r="S3" s="26">
        <f aca="true" t="shared" si="7" ref="S3:S50">S2</f>
        <v>0</v>
      </c>
    </row>
    <row r="4" spans="1:19" ht="15">
      <c r="A4" s="18">
        <f t="shared" si="0"/>
        <v>1</v>
      </c>
      <c r="D4" s="19"/>
      <c r="F4" s="20">
        <v>3.75</v>
      </c>
      <c r="L4" s="24">
        <f t="shared" si="6"/>
        <v>0</v>
      </c>
      <c r="M4" s="22" t="e">
        <f t="shared" si="1"/>
        <v>#DIV/0!</v>
      </c>
      <c r="N4" s="19"/>
      <c r="O4" s="24">
        <f t="shared" si="2"/>
        <v>1</v>
      </c>
      <c r="P4" s="25">
        <f t="shared" si="3"/>
        <v>3.75</v>
      </c>
      <c r="Q4" s="26">
        <f t="shared" si="4"/>
        <v>3.75</v>
      </c>
      <c r="R4" s="27">
        <f t="shared" si="5"/>
        <v>0</v>
      </c>
      <c r="S4" s="26">
        <f t="shared" si="7"/>
        <v>0</v>
      </c>
    </row>
    <row r="5" spans="1:19" ht="15">
      <c r="A5" s="18">
        <f t="shared" si="0"/>
        <v>1</v>
      </c>
      <c r="D5" s="19"/>
      <c r="F5" s="20">
        <v>3.75</v>
      </c>
      <c r="L5" s="24">
        <f t="shared" si="6"/>
        <v>0</v>
      </c>
      <c r="M5" s="22" t="e">
        <f t="shared" si="1"/>
        <v>#DIV/0!</v>
      </c>
      <c r="N5" s="19"/>
      <c r="O5" s="24">
        <f t="shared" si="2"/>
        <v>1</v>
      </c>
      <c r="P5" s="25">
        <f t="shared" si="3"/>
        <v>3.75</v>
      </c>
      <c r="Q5" s="26">
        <f t="shared" si="4"/>
        <v>3.75</v>
      </c>
      <c r="R5" s="27">
        <f t="shared" si="5"/>
        <v>0</v>
      </c>
      <c r="S5" s="26">
        <f t="shared" si="7"/>
        <v>0</v>
      </c>
    </row>
    <row r="6" spans="1:19" ht="15">
      <c r="A6" s="18">
        <f t="shared" si="0"/>
        <v>1</v>
      </c>
      <c r="D6" s="19"/>
      <c r="F6" s="20">
        <v>3.75</v>
      </c>
      <c r="L6" s="24">
        <f t="shared" si="6"/>
        <v>0</v>
      </c>
      <c r="M6" s="22" t="e">
        <f t="shared" si="1"/>
        <v>#DIV/0!</v>
      </c>
      <c r="N6" s="19"/>
      <c r="O6" s="24">
        <f t="shared" si="2"/>
        <v>1</v>
      </c>
      <c r="P6" s="25">
        <f t="shared" si="3"/>
        <v>3.75</v>
      </c>
      <c r="Q6" s="26">
        <f t="shared" si="4"/>
        <v>3.75</v>
      </c>
      <c r="R6" s="27">
        <f t="shared" si="5"/>
        <v>0</v>
      </c>
      <c r="S6" s="26">
        <f t="shared" si="7"/>
        <v>0</v>
      </c>
    </row>
    <row r="7" spans="1:19" ht="15">
      <c r="A7" s="18">
        <f t="shared" si="0"/>
        <v>1</v>
      </c>
      <c r="D7" s="19"/>
      <c r="F7" s="20">
        <v>3.75</v>
      </c>
      <c r="L7" s="24">
        <f t="shared" si="6"/>
        <v>0</v>
      </c>
      <c r="M7" s="22" t="e">
        <f t="shared" si="1"/>
        <v>#DIV/0!</v>
      </c>
      <c r="N7" s="19"/>
      <c r="O7" s="24">
        <f t="shared" si="2"/>
        <v>1</v>
      </c>
      <c r="P7" s="25">
        <f t="shared" si="3"/>
        <v>3.75</v>
      </c>
      <c r="Q7" s="26">
        <f t="shared" si="4"/>
        <v>3.75</v>
      </c>
      <c r="R7" s="27">
        <f t="shared" si="5"/>
        <v>0</v>
      </c>
      <c r="S7" s="26">
        <f t="shared" si="7"/>
        <v>0</v>
      </c>
    </row>
    <row r="8" spans="1:19" ht="15">
      <c r="A8" s="18">
        <f t="shared" si="0"/>
        <v>1</v>
      </c>
      <c r="D8" s="19"/>
      <c r="F8" s="20">
        <v>3.75</v>
      </c>
      <c r="L8" s="24">
        <f t="shared" si="6"/>
        <v>0</v>
      </c>
      <c r="M8" s="22" t="e">
        <f t="shared" si="1"/>
        <v>#DIV/0!</v>
      </c>
      <c r="N8" s="19"/>
      <c r="O8" s="24">
        <f t="shared" si="2"/>
        <v>1</v>
      </c>
      <c r="P8" s="25">
        <f t="shared" si="3"/>
        <v>3.75</v>
      </c>
      <c r="Q8" s="26">
        <f t="shared" si="4"/>
        <v>3.75</v>
      </c>
      <c r="R8" s="27">
        <f t="shared" si="5"/>
        <v>0</v>
      </c>
      <c r="S8" s="26">
        <f t="shared" si="7"/>
        <v>0</v>
      </c>
    </row>
    <row r="9" spans="1:19" ht="15">
      <c r="A9" s="18">
        <f t="shared" si="0"/>
        <v>1</v>
      </c>
      <c r="D9" s="19"/>
      <c r="F9" s="20">
        <v>3.75</v>
      </c>
      <c r="L9" s="24">
        <f t="shared" si="6"/>
        <v>0</v>
      </c>
      <c r="M9" s="22" t="e">
        <f t="shared" si="1"/>
        <v>#DIV/0!</v>
      </c>
      <c r="N9" s="19"/>
      <c r="O9" s="24">
        <f t="shared" si="2"/>
        <v>1</v>
      </c>
      <c r="P9" s="25">
        <f t="shared" si="3"/>
        <v>3.75</v>
      </c>
      <c r="Q9" s="26">
        <f t="shared" si="4"/>
        <v>3.75</v>
      </c>
      <c r="R9" s="27">
        <f t="shared" si="5"/>
        <v>0</v>
      </c>
      <c r="S9" s="26">
        <f t="shared" si="7"/>
        <v>0</v>
      </c>
    </row>
    <row r="10" spans="1:19" ht="15">
      <c r="A10" s="18">
        <f t="shared" si="0"/>
        <v>1</v>
      </c>
      <c r="D10" s="19"/>
      <c r="F10" s="20">
        <v>3.75</v>
      </c>
      <c r="L10" s="24">
        <f t="shared" si="6"/>
        <v>0</v>
      </c>
      <c r="M10" s="22" t="e">
        <f t="shared" si="1"/>
        <v>#DIV/0!</v>
      </c>
      <c r="N10" s="19"/>
      <c r="O10" s="24">
        <f t="shared" si="2"/>
        <v>1</v>
      </c>
      <c r="P10" s="25">
        <f t="shared" si="3"/>
        <v>3.75</v>
      </c>
      <c r="Q10" s="26">
        <f t="shared" si="4"/>
        <v>3.75</v>
      </c>
      <c r="R10" s="27">
        <f t="shared" si="5"/>
        <v>0</v>
      </c>
      <c r="S10" s="26">
        <f t="shared" si="7"/>
        <v>0</v>
      </c>
    </row>
    <row r="11" spans="1:19" ht="15">
      <c r="A11" s="18">
        <f t="shared" si="0"/>
        <v>1</v>
      </c>
      <c r="D11" s="19"/>
      <c r="F11" s="20">
        <v>3.75</v>
      </c>
      <c r="L11" s="24">
        <f t="shared" si="6"/>
        <v>0</v>
      </c>
      <c r="M11" s="22" t="e">
        <f t="shared" si="1"/>
        <v>#DIV/0!</v>
      </c>
      <c r="N11" s="19"/>
      <c r="O11" s="24">
        <f t="shared" si="2"/>
        <v>1</v>
      </c>
      <c r="P11" s="25">
        <f t="shared" si="3"/>
        <v>3.75</v>
      </c>
      <c r="Q11" s="26">
        <f t="shared" si="4"/>
        <v>3.75</v>
      </c>
      <c r="R11" s="27">
        <f t="shared" si="5"/>
        <v>0</v>
      </c>
      <c r="S11" s="26">
        <f t="shared" si="7"/>
        <v>0</v>
      </c>
    </row>
    <row r="12" spans="1:19" ht="15">
      <c r="A12" s="18">
        <f t="shared" si="0"/>
        <v>1</v>
      </c>
      <c r="D12" s="19"/>
      <c r="F12" s="20">
        <v>3.75</v>
      </c>
      <c r="L12" s="24">
        <f t="shared" si="6"/>
        <v>0</v>
      </c>
      <c r="M12" s="22" t="e">
        <f t="shared" si="1"/>
        <v>#DIV/0!</v>
      </c>
      <c r="N12" s="19"/>
      <c r="O12" s="24">
        <f t="shared" si="2"/>
        <v>1</v>
      </c>
      <c r="P12" s="25">
        <f t="shared" si="3"/>
        <v>3.75</v>
      </c>
      <c r="Q12" s="26">
        <f t="shared" si="4"/>
        <v>3.75</v>
      </c>
      <c r="R12" s="27">
        <f t="shared" si="5"/>
        <v>0</v>
      </c>
      <c r="S12" s="26">
        <f t="shared" si="7"/>
        <v>0</v>
      </c>
    </row>
    <row r="13" spans="1:19" ht="15">
      <c r="A13" s="18">
        <f t="shared" si="0"/>
        <v>1</v>
      </c>
      <c r="D13" s="19"/>
      <c r="F13" s="20">
        <v>3.75</v>
      </c>
      <c r="L13" s="24">
        <f t="shared" si="6"/>
        <v>0</v>
      </c>
      <c r="M13" s="22" t="e">
        <f t="shared" si="1"/>
        <v>#DIV/0!</v>
      </c>
      <c r="N13" s="19"/>
      <c r="O13" s="24">
        <f t="shared" si="2"/>
        <v>1</v>
      </c>
      <c r="P13" s="25">
        <f t="shared" si="3"/>
        <v>3.75</v>
      </c>
      <c r="Q13" s="26">
        <f t="shared" si="4"/>
        <v>3.75</v>
      </c>
      <c r="R13" s="27">
        <f t="shared" si="5"/>
        <v>0</v>
      </c>
      <c r="S13" s="26">
        <f t="shared" si="7"/>
        <v>0</v>
      </c>
    </row>
    <row r="14" spans="1:19" ht="15">
      <c r="A14" s="18">
        <f t="shared" si="0"/>
        <v>1</v>
      </c>
      <c r="D14" s="19"/>
      <c r="F14" s="20">
        <v>3.75</v>
      </c>
      <c r="L14" s="24">
        <f t="shared" si="6"/>
        <v>0</v>
      </c>
      <c r="M14" s="22" t="e">
        <f t="shared" si="1"/>
        <v>#DIV/0!</v>
      </c>
      <c r="N14" s="19"/>
      <c r="O14" s="24">
        <f t="shared" si="2"/>
        <v>1</v>
      </c>
      <c r="P14" s="25">
        <f t="shared" si="3"/>
        <v>3.75</v>
      </c>
      <c r="Q14" s="26">
        <f t="shared" si="4"/>
        <v>3.75</v>
      </c>
      <c r="R14" s="27">
        <f t="shared" si="5"/>
        <v>0</v>
      </c>
      <c r="S14" s="26">
        <f t="shared" si="7"/>
        <v>0</v>
      </c>
    </row>
    <row r="15" spans="1:19" ht="15">
      <c r="A15" s="18">
        <f t="shared" si="0"/>
        <v>1</v>
      </c>
      <c r="D15" s="19"/>
      <c r="F15" s="20">
        <v>3.75</v>
      </c>
      <c r="L15" s="24">
        <f t="shared" si="6"/>
        <v>0</v>
      </c>
      <c r="M15" s="22" t="e">
        <f t="shared" si="1"/>
        <v>#DIV/0!</v>
      </c>
      <c r="N15" s="19"/>
      <c r="O15" s="24">
        <f t="shared" si="2"/>
        <v>1</v>
      </c>
      <c r="P15" s="25">
        <f t="shared" si="3"/>
        <v>3.75</v>
      </c>
      <c r="Q15" s="26">
        <f t="shared" si="4"/>
        <v>3.75</v>
      </c>
      <c r="R15" s="27">
        <f t="shared" si="5"/>
        <v>0</v>
      </c>
      <c r="S15" s="26">
        <f t="shared" si="7"/>
        <v>0</v>
      </c>
    </row>
    <row r="16" spans="1:19" ht="15">
      <c r="A16" s="18">
        <f t="shared" si="0"/>
        <v>1</v>
      </c>
      <c r="D16" s="19"/>
      <c r="F16" s="20">
        <v>3.75</v>
      </c>
      <c r="L16" s="24">
        <f t="shared" si="6"/>
        <v>0</v>
      </c>
      <c r="M16" s="22" t="e">
        <f t="shared" si="1"/>
        <v>#DIV/0!</v>
      </c>
      <c r="N16" s="19"/>
      <c r="O16" s="24">
        <f t="shared" si="2"/>
        <v>1</v>
      </c>
      <c r="P16" s="25">
        <f t="shared" si="3"/>
        <v>3.75</v>
      </c>
      <c r="Q16" s="26">
        <f t="shared" si="4"/>
        <v>3.75</v>
      </c>
      <c r="R16" s="27">
        <f t="shared" si="5"/>
        <v>0</v>
      </c>
      <c r="S16" s="26">
        <f t="shared" si="7"/>
        <v>0</v>
      </c>
    </row>
    <row r="17" spans="1:19" ht="15">
      <c r="A17" s="18">
        <f t="shared" si="0"/>
        <v>1</v>
      </c>
      <c r="D17" s="19"/>
      <c r="F17" s="20">
        <v>3.75</v>
      </c>
      <c r="L17" s="24">
        <f t="shared" si="6"/>
        <v>0</v>
      </c>
      <c r="M17" s="22" t="e">
        <f t="shared" si="1"/>
        <v>#DIV/0!</v>
      </c>
      <c r="N17" s="19"/>
      <c r="O17" s="24">
        <f t="shared" si="2"/>
        <v>1</v>
      </c>
      <c r="P17" s="25">
        <f t="shared" si="3"/>
        <v>3.75</v>
      </c>
      <c r="Q17" s="26">
        <f t="shared" si="4"/>
        <v>3.75</v>
      </c>
      <c r="R17" s="27">
        <f t="shared" si="5"/>
        <v>0</v>
      </c>
      <c r="S17" s="26">
        <f t="shared" si="7"/>
        <v>0</v>
      </c>
    </row>
    <row r="18" spans="1:19" ht="15">
      <c r="A18" s="18">
        <f t="shared" si="0"/>
        <v>1</v>
      </c>
      <c r="D18" s="19"/>
      <c r="F18" s="20">
        <v>3.75</v>
      </c>
      <c r="L18" s="24">
        <f t="shared" si="6"/>
        <v>0</v>
      </c>
      <c r="M18" s="22" t="e">
        <f t="shared" si="1"/>
        <v>#DIV/0!</v>
      </c>
      <c r="N18" s="19"/>
      <c r="O18" s="24">
        <f t="shared" si="2"/>
        <v>1</v>
      </c>
      <c r="P18" s="25">
        <f t="shared" si="3"/>
        <v>3.75</v>
      </c>
      <c r="Q18" s="26">
        <f t="shared" si="4"/>
        <v>3.75</v>
      </c>
      <c r="R18" s="27">
        <f t="shared" si="5"/>
        <v>0</v>
      </c>
      <c r="S18" s="26">
        <f t="shared" si="7"/>
        <v>0</v>
      </c>
    </row>
    <row r="19" spans="1:19" ht="15">
      <c r="A19" s="18">
        <f t="shared" si="0"/>
        <v>1</v>
      </c>
      <c r="D19" s="19"/>
      <c r="F19" s="20">
        <v>3.75</v>
      </c>
      <c r="L19" s="24">
        <f t="shared" si="6"/>
        <v>0</v>
      </c>
      <c r="M19" s="22" t="e">
        <f t="shared" si="1"/>
        <v>#DIV/0!</v>
      </c>
      <c r="N19" s="19"/>
      <c r="O19" s="24">
        <f t="shared" si="2"/>
        <v>1</v>
      </c>
      <c r="P19" s="25">
        <f t="shared" si="3"/>
        <v>3.75</v>
      </c>
      <c r="Q19" s="26">
        <f t="shared" si="4"/>
        <v>3.75</v>
      </c>
      <c r="R19" s="27">
        <f t="shared" si="5"/>
        <v>0</v>
      </c>
      <c r="S19" s="26">
        <f t="shared" si="7"/>
        <v>0</v>
      </c>
    </row>
    <row r="20" spans="1:19" ht="15">
      <c r="A20" s="18">
        <f t="shared" si="0"/>
        <v>1</v>
      </c>
      <c r="D20" s="19"/>
      <c r="F20" s="20">
        <v>3.75</v>
      </c>
      <c r="L20" s="24">
        <f t="shared" si="6"/>
        <v>0</v>
      </c>
      <c r="M20" s="22" t="e">
        <f t="shared" si="1"/>
        <v>#DIV/0!</v>
      </c>
      <c r="N20" s="19"/>
      <c r="O20" s="24">
        <f t="shared" si="2"/>
        <v>1</v>
      </c>
      <c r="P20" s="25">
        <f t="shared" si="3"/>
        <v>3.75</v>
      </c>
      <c r="Q20" s="26">
        <f t="shared" si="4"/>
        <v>3.75</v>
      </c>
      <c r="R20" s="27">
        <f t="shared" si="5"/>
        <v>0</v>
      </c>
      <c r="S20" s="26">
        <f t="shared" si="7"/>
        <v>0</v>
      </c>
    </row>
    <row r="21" spans="1:19" ht="15">
      <c r="A21" s="18">
        <f t="shared" si="0"/>
        <v>1</v>
      </c>
      <c r="D21" s="19"/>
      <c r="F21" s="20">
        <v>3.75</v>
      </c>
      <c r="L21" s="24">
        <f t="shared" si="6"/>
        <v>0</v>
      </c>
      <c r="M21" s="22" t="e">
        <f t="shared" si="1"/>
        <v>#DIV/0!</v>
      </c>
      <c r="N21" s="19"/>
      <c r="O21" s="24">
        <f t="shared" si="2"/>
        <v>1</v>
      </c>
      <c r="P21" s="25">
        <f t="shared" si="3"/>
        <v>3.75</v>
      </c>
      <c r="Q21" s="26">
        <f t="shared" si="4"/>
        <v>3.75</v>
      </c>
      <c r="R21" s="27">
        <f t="shared" si="5"/>
        <v>0</v>
      </c>
      <c r="S21" s="26">
        <f t="shared" si="7"/>
        <v>0</v>
      </c>
    </row>
    <row r="22" spans="1:19" ht="15">
      <c r="A22" s="18">
        <f t="shared" si="0"/>
        <v>1</v>
      </c>
      <c r="D22" s="19"/>
      <c r="F22" s="20">
        <v>3.75</v>
      </c>
      <c r="L22" s="24">
        <f t="shared" si="6"/>
        <v>0</v>
      </c>
      <c r="M22" s="22" t="e">
        <f t="shared" si="1"/>
        <v>#DIV/0!</v>
      </c>
      <c r="N22" s="19"/>
      <c r="O22" s="24">
        <f t="shared" si="2"/>
        <v>1</v>
      </c>
      <c r="P22" s="25">
        <f t="shared" si="3"/>
        <v>3.75</v>
      </c>
      <c r="Q22" s="26">
        <f t="shared" si="4"/>
        <v>3.75</v>
      </c>
      <c r="R22" s="27">
        <f t="shared" si="5"/>
        <v>0</v>
      </c>
      <c r="S22" s="26">
        <f t="shared" si="7"/>
        <v>0</v>
      </c>
    </row>
    <row r="23" spans="1:19" ht="15">
      <c r="A23" s="18">
        <f t="shared" si="0"/>
        <v>1</v>
      </c>
      <c r="D23" s="19"/>
      <c r="F23" s="20">
        <v>3.75</v>
      </c>
      <c r="L23" s="24">
        <f t="shared" si="6"/>
        <v>0</v>
      </c>
      <c r="M23" s="22" t="e">
        <f t="shared" si="1"/>
        <v>#DIV/0!</v>
      </c>
      <c r="N23" s="19"/>
      <c r="O23" s="24">
        <f t="shared" si="2"/>
        <v>1</v>
      </c>
      <c r="P23" s="25">
        <f t="shared" si="3"/>
        <v>3.75</v>
      </c>
      <c r="Q23" s="26">
        <f t="shared" si="4"/>
        <v>3.75</v>
      </c>
      <c r="R23" s="27">
        <f t="shared" si="5"/>
        <v>0</v>
      </c>
      <c r="S23" s="26">
        <f t="shared" si="7"/>
        <v>0</v>
      </c>
    </row>
    <row r="24" spans="1:19" ht="15">
      <c r="A24" s="18">
        <f t="shared" si="0"/>
        <v>1</v>
      </c>
      <c r="D24" s="19"/>
      <c r="F24" s="20">
        <v>3.75</v>
      </c>
      <c r="L24" s="24">
        <f t="shared" si="6"/>
        <v>0</v>
      </c>
      <c r="M24" s="22" t="e">
        <f t="shared" si="1"/>
        <v>#DIV/0!</v>
      </c>
      <c r="N24" s="19"/>
      <c r="O24" s="24">
        <f t="shared" si="2"/>
        <v>1</v>
      </c>
      <c r="P24" s="25">
        <f t="shared" si="3"/>
        <v>3.75</v>
      </c>
      <c r="Q24" s="26">
        <f t="shared" si="4"/>
        <v>3.75</v>
      </c>
      <c r="R24" s="27">
        <f t="shared" si="5"/>
        <v>0</v>
      </c>
      <c r="S24" s="26">
        <f t="shared" si="7"/>
        <v>0</v>
      </c>
    </row>
    <row r="25" spans="1:19" ht="15">
      <c r="A25" s="18">
        <f t="shared" si="0"/>
        <v>1</v>
      </c>
      <c r="D25" s="19"/>
      <c r="F25" s="20">
        <v>3.75</v>
      </c>
      <c r="L25" s="24">
        <f t="shared" si="6"/>
        <v>0</v>
      </c>
      <c r="M25" s="22" t="e">
        <f t="shared" si="1"/>
        <v>#DIV/0!</v>
      </c>
      <c r="N25" s="19"/>
      <c r="O25" s="24">
        <f t="shared" si="2"/>
        <v>1</v>
      </c>
      <c r="P25" s="25">
        <f t="shared" si="3"/>
        <v>3.75</v>
      </c>
      <c r="Q25" s="26">
        <f t="shared" si="4"/>
        <v>3.75</v>
      </c>
      <c r="R25" s="27">
        <f t="shared" si="5"/>
        <v>0</v>
      </c>
      <c r="S25" s="26">
        <f t="shared" si="7"/>
        <v>0</v>
      </c>
    </row>
    <row r="26" spans="1:19" ht="15">
      <c r="A26" s="18">
        <f t="shared" si="0"/>
        <v>1</v>
      </c>
      <c r="D26" s="19"/>
      <c r="F26" s="20">
        <v>3.75</v>
      </c>
      <c r="L26" s="24">
        <f t="shared" si="6"/>
        <v>0</v>
      </c>
      <c r="M26" s="22" t="e">
        <f t="shared" si="1"/>
        <v>#DIV/0!</v>
      </c>
      <c r="N26" s="19"/>
      <c r="O26" s="24">
        <f t="shared" si="2"/>
        <v>1</v>
      </c>
      <c r="P26" s="25">
        <f t="shared" si="3"/>
        <v>3.75</v>
      </c>
      <c r="Q26" s="26">
        <f t="shared" si="4"/>
        <v>3.75</v>
      </c>
      <c r="R26" s="27">
        <f t="shared" si="5"/>
        <v>0</v>
      </c>
      <c r="S26" s="26">
        <f t="shared" si="7"/>
        <v>0</v>
      </c>
    </row>
    <row r="27" spans="1:19" ht="15">
      <c r="A27" s="18">
        <f t="shared" si="0"/>
        <v>1</v>
      </c>
      <c r="D27" s="19"/>
      <c r="F27" s="20">
        <v>3.75</v>
      </c>
      <c r="L27" s="24">
        <f t="shared" si="6"/>
        <v>0</v>
      </c>
      <c r="M27" s="22" t="e">
        <f t="shared" si="1"/>
        <v>#DIV/0!</v>
      </c>
      <c r="N27" s="19"/>
      <c r="O27" s="24">
        <f t="shared" si="2"/>
        <v>1</v>
      </c>
      <c r="P27" s="25">
        <f t="shared" si="3"/>
        <v>3.75</v>
      </c>
      <c r="Q27" s="26">
        <f t="shared" si="4"/>
        <v>3.75</v>
      </c>
      <c r="R27" s="27">
        <f t="shared" si="5"/>
        <v>0</v>
      </c>
      <c r="S27" s="26">
        <f t="shared" si="7"/>
        <v>0</v>
      </c>
    </row>
    <row r="28" spans="1:19" ht="15">
      <c r="A28" s="18">
        <f t="shared" si="0"/>
        <v>1</v>
      </c>
      <c r="D28" s="19"/>
      <c r="F28" s="20">
        <v>3.75</v>
      </c>
      <c r="L28" s="24">
        <f t="shared" si="6"/>
        <v>0</v>
      </c>
      <c r="M28" s="22" t="e">
        <f t="shared" si="1"/>
        <v>#DIV/0!</v>
      </c>
      <c r="N28" s="19"/>
      <c r="O28" s="24">
        <f t="shared" si="2"/>
        <v>1</v>
      </c>
      <c r="P28" s="25">
        <f t="shared" si="3"/>
        <v>3.75</v>
      </c>
      <c r="Q28" s="26">
        <f t="shared" si="4"/>
        <v>3.75</v>
      </c>
      <c r="R28" s="27">
        <f t="shared" si="5"/>
        <v>0</v>
      </c>
      <c r="S28" s="26">
        <f t="shared" si="7"/>
        <v>0</v>
      </c>
    </row>
    <row r="29" spans="1:19" ht="15">
      <c r="A29" s="18">
        <f t="shared" si="0"/>
        <v>1</v>
      </c>
      <c r="D29" s="19"/>
      <c r="F29" s="20">
        <v>3.75</v>
      </c>
      <c r="L29" s="24">
        <f t="shared" si="6"/>
        <v>0</v>
      </c>
      <c r="M29" s="22" t="e">
        <f t="shared" si="1"/>
        <v>#DIV/0!</v>
      </c>
      <c r="N29" s="19"/>
      <c r="O29" s="24">
        <f t="shared" si="2"/>
        <v>1</v>
      </c>
      <c r="P29" s="25">
        <f t="shared" si="3"/>
        <v>3.75</v>
      </c>
      <c r="Q29" s="26">
        <f t="shared" si="4"/>
        <v>3.75</v>
      </c>
      <c r="R29" s="27">
        <f t="shared" si="5"/>
        <v>0</v>
      </c>
      <c r="S29" s="26">
        <f t="shared" si="7"/>
        <v>0</v>
      </c>
    </row>
    <row r="30" spans="1:19" ht="15">
      <c r="A30" s="18">
        <f t="shared" si="0"/>
        <v>1</v>
      </c>
      <c r="D30" s="19"/>
      <c r="F30" s="20">
        <v>3.75</v>
      </c>
      <c r="L30" s="24">
        <f t="shared" si="6"/>
        <v>0</v>
      </c>
      <c r="M30" s="22" t="e">
        <f t="shared" si="1"/>
        <v>#DIV/0!</v>
      </c>
      <c r="N30" s="19"/>
      <c r="O30" s="24">
        <f t="shared" si="2"/>
        <v>1</v>
      </c>
      <c r="P30" s="25">
        <f t="shared" si="3"/>
        <v>3.75</v>
      </c>
      <c r="Q30" s="26">
        <f t="shared" si="4"/>
        <v>3.75</v>
      </c>
      <c r="R30" s="27">
        <f t="shared" si="5"/>
        <v>0</v>
      </c>
      <c r="S30" s="26">
        <f t="shared" si="7"/>
        <v>0</v>
      </c>
    </row>
    <row r="31" spans="1:19" ht="15">
      <c r="A31" s="18">
        <f t="shared" si="0"/>
        <v>1</v>
      </c>
      <c r="D31" s="19"/>
      <c r="F31" s="20">
        <v>3.75</v>
      </c>
      <c r="L31" s="24">
        <f t="shared" si="6"/>
        <v>0</v>
      </c>
      <c r="M31" s="22" t="e">
        <f t="shared" si="1"/>
        <v>#DIV/0!</v>
      </c>
      <c r="N31" s="19"/>
      <c r="O31" s="24">
        <f t="shared" si="2"/>
        <v>1</v>
      </c>
      <c r="P31" s="25">
        <f t="shared" si="3"/>
        <v>3.75</v>
      </c>
      <c r="Q31" s="26">
        <f t="shared" si="4"/>
        <v>3.75</v>
      </c>
      <c r="R31" s="27">
        <f t="shared" si="5"/>
        <v>0</v>
      </c>
      <c r="S31" s="26">
        <f t="shared" si="7"/>
        <v>0</v>
      </c>
    </row>
    <row r="32" spans="1:19" ht="15">
      <c r="A32" s="18">
        <f t="shared" si="0"/>
        <v>1</v>
      </c>
      <c r="D32" s="19"/>
      <c r="F32" s="20">
        <v>3.75</v>
      </c>
      <c r="L32" s="24">
        <f t="shared" si="6"/>
        <v>0</v>
      </c>
      <c r="M32" s="22" t="e">
        <f t="shared" si="1"/>
        <v>#DIV/0!</v>
      </c>
      <c r="N32" s="19"/>
      <c r="O32" s="24">
        <f t="shared" si="2"/>
        <v>1</v>
      </c>
      <c r="P32" s="25">
        <f t="shared" si="3"/>
        <v>3.75</v>
      </c>
      <c r="Q32" s="26">
        <f t="shared" si="4"/>
        <v>3.75</v>
      </c>
      <c r="R32" s="27">
        <f t="shared" si="5"/>
        <v>0</v>
      </c>
      <c r="S32" s="26">
        <f t="shared" si="7"/>
        <v>0</v>
      </c>
    </row>
    <row r="33" spans="1:19" ht="15">
      <c r="A33" s="18">
        <f t="shared" si="0"/>
        <v>1</v>
      </c>
      <c r="D33" s="19"/>
      <c r="F33" s="20">
        <v>3.75</v>
      </c>
      <c r="L33" s="24">
        <f t="shared" si="6"/>
        <v>0</v>
      </c>
      <c r="M33" s="22" t="e">
        <f t="shared" si="1"/>
        <v>#DIV/0!</v>
      </c>
      <c r="N33" s="19"/>
      <c r="O33" s="24">
        <f t="shared" si="2"/>
        <v>1</v>
      </c>
      <c r="P33" s="25">
        <f t="shared" si="3"/>
        <v>3.75</v>
      </c>
      <c r="Q33" s="26">
        <f t="shared" si="4"/>
        <v>3.75</v>
      </c>
      <c r="R33" s="27">
        <f t="shared" si="5"/>
        <v>0</v>
      </c>
      <c r="S33" s="26">
        <f t="shared" si="7"/>
        <v>0</v>
      </c>
    </row>
    <row r="34" spans="1:19" ht="15">
      <c r="A34" s="18">
        <f aca="true" t="shared" si="8" ref="A34:A50">_xlfn.RANK.EQ(P34,P$1:P$65536,1)</f>
        <v>1</v>
      </c>
      <c r="D34" s="19"/>
      <c r="F34" s="20">
        <v>3.75</v>
      </c>
      <c r="L34" s="24">
        <f t="shared" si="6"/>
        <v>0</v>
      </c>
      <c r="M34" s="22" t="e">
        <f aca="true" t="shared" si="9" ref="M34:M50">P34/L34</f>
        <v>#DIV/0!</v>
      </c>
      <c r="N34" s="19"/>
      <c r="O34" s="24">
        <f aca="true" t="shared" si="10" ref="O34:O50">_xlfn.RANK.EQ(P34,P$1:P$65536,1)</f>
        <v>1</v>
      </c>
      <c r="P34" s="25">
        <f aca="true" t="shared" si="11" ref="P34:P50">(F34-E34)+N34</f>
        <v>3.75</v>
      </c>
      <c r="Q34" s="26">
        <f aca="true" t="shared" si="12" ref="Q34:Q50">P34-S34</f>
        <v>3.75</v>
      </c>
      <c r="R34" s="27">
        <f aca="true" t="shared" si="13" ref="R34:R50">(S34/P34)*100</f>
        <v>0</v>
      </c>
      <c r="S34" s="26">
        <f t="shared" si="7"/>
        <v>0</v>
      </c>
    </row>
    <row r="35" spans="1:19" ht="15">
      <c r="A35" s="18">
        <f t="shared" si="8"/>
        <v>1</v>
      </c>
      <c r="D35" s="19"/>
      <c r="F35" s="20">
        <v>3.75</v>
      </c>
      <c r="L35" s="24">
        <f t="shared" si="6"/>
        <v>0</v>
      </c>
      <c r="M35" s="22" t="e">
        <f t="shared" si="9"/>
        <v>#DIV/0!</v>
      </c>
      <c r="N35" s="19"/>
      <c r="O35" s="24">
        <f t="shared" si="10"/>
        <v>1</v>
      </c>
      <c r="P35" s="25">
        <f t="shared" si="11"/>
        <v>3.75</v>
      </c>
      <c r="Q35" s="26">
        <f t="shared" si="12"/>
        <v>3.75</v>
      </c>
      <c r="R35" s="27">
        <f t="shared" si="13"/>
        <v>0</v>
      </c>
      <c r="S35" s="26">
        <f t="shared" si="7"/>
        <v>0</v>
      </c>
    </row>
    <row r="36" spans="1:19" ht="15">
      <c r="A36" s="18">
        <f t="shared" si="8"/>
        <v>1</v>
      </c>
      <c r="D36" s="19"/>
      <c r="F36" s="20">
        <v>3.75</v>
      </c>
      <c r="L36" s="24">
        <f t="shared" si="6"/>
        <v>0</v>
      </c>
      <c r="M36" s="22" t="e">
        <f t="shared" si="9"/>
        <v>#DIV/0!</v>
      </c>
      <c r="N36" s="19"/>
      <c r="O36" s="24">
        <f t="shared" si="10"/>
        <v>1</v>
      </c>
      <c r="P36" s="25">
        <f t="shared" si="11"/>
        <v>3.75</v>
      </c>
      <c r="Q36" s="26">
        <f t="shared" si="12"/>
        <v>3.75</v>
      </c>
      <c r="R36" s="27">
        <f t="shared" si="13"/>
        <v>0</v>
      </c>
      <c r="S36" s="26">
        <f t="shared" si="7"/>
        <v>0</v>
      </c>
    </row>
    <row r="37" spans="1:19" ht="15">
      <c r="A37" s="18">
        <f t="shared" si="8"/>
        <v>1</v>
      </c>
      <c r="D37" s="19"/>
      <c r="F37" s="20">
        <v>3.75</v>
      </c>
      <c r="L37" s="24">
        <f t="shared" si="6"/>
        <v>0</v>
      </c>
      <c r="M37" s="22" t="e">
        <f t="shared" si="9"/>
        <v>#DIV/0!</v>
      </c>
      <c r="N37" s="19"/>
      <c r="O37" s="24">
        <f t="shared" si="10"/>
        <v>1</v>
      </c>
      <c r="P37" s="25">
        <f t="shared" si="11"/>
        <v>3.75</v>
      </c>
      <c r="Q37" s="26">
        <f t="shared" si="12"/>
        <v>3.75</v>
      </c>
      <c r="R37" s="27">
        <f t="shared" si="13"/>
        <v>0</v>
      </c>
      <c r="S37" s="26">
        <f t="shared" si="7"/>
        <v>0</v>
      </c>
    </row>
    <row r="38" spans="1:19" ht="15">
      <c r="A38" s="18">
        <f t="shared" si="8"/>
        <v>1</v>
      </c>
      <c r="D38" s="19"/>
      <c r="F38" s="20">
        <v>3.75</v>
      </c>
      <c r="L38" s="24">
        <f t="shared" si="6"/>
        <v>0</v>
      </c>
      <c r="M38" s="22" t="e">
        <f t="shared" si="9"/>
        <v>#DIV/0!</v>
      </c>
      <c r="N38" s="19"/>
      <c r="O38" s="24">
        <f t="shared" si="10"/>
        <v>1</v>
      </c>
      <c r="P38" s="25">
        <f t="shared" si="11"/>
        <v>3.75</v>
      </c>
      <c r="Q38" s="26">
        <f t="shared" si="12"/>
        <v>3.75</v>
      </c>
      <c r="R38" s="27">
        <f t="shared" si="13"/>
        <v>0</v>
      </c>
      <c r="S38" s="26">
        <f t="shared" si="7"/>
        <v>0</v>
      </c>
    </row>
    <row r="39" spans="1:19" ht="15">
      <c r="A39" s="18">
        <f t="shared" si="8"/>
        <v>1</v>
      </c>
      <c r="D39" s="19"/>
      <c r="F39" s="20">
        <v>3.75</v>
      </c>
      <c r="L39" s="24">
        <f t="shared" si="6"/>
        <v>0</v>
      </c>
      <c r="M39" s="22" t="e">
        <f t="shared" si="9"/>
        <v>#DIV/0!</v>
      </c>
      <c r="N39" s="19"/>
      <c r="O39" s="24">
        <f t="shared" si="10"/>
        <v>1</v>
      </c>
      <c r="P39" s="25">
        <f t="shared" si="11"/>
        <v>3.75</v>
      </c>
      <c r="Q39" s="26">
        <f t="shared" si="12"/>
        <v>3.75</v>
      </c>
      <c r="R39" s="27">
        <f t="shared" si="13"/>
        <v>0</v>
      </c>
      <c r="S39" s="26">
        <f t="shared" si="7"/>
        <v>0</v>
      </c>
    </row>
    <row r="40" spans="1:19" ht="15">
      <c r="A40" s="18">
        <f t="shared" si="8"/>
        <v>1</v>
      </c>
      <c r="D40" s="19"/>
      <c r="F40" s="20">
        <v>3.75</v>
      </c>
      <c r="L40" s="24">
        <f t="shared" si="6"/>
        <v>0</v>
      </c>
      <c r="M40" s="22" t="e">
        <f t="shared" si="9"/>
        <v>#DIV/0!</v>
      </c>
      <c r="N40" s="19"/>
      <c r="O40" s="24">
        <f t="shared" si="10"/>
        <v>1</v>
      </c>
      <c r="P40" s="25">
        <f t="shared" si="11"/>
        <v>3.75</v>
      </c>
      <c r="Q40" s="26">
        <f t="shared" si="12"/>
        <v>3.75</v>
      </c>
      <c r="R40" s="27">
        <f t="shared" si="13"/>
        <v>0</v>
      </c>
      <c r="S40" s="26">
        <f t="shared" si="7"/>
        <v>0</v>
      </c>
    </row>
    <row r="41" spans="1:19" ht="15">
      <c r="A41" s="18">
        <f t="shared" si="8"/>
        <v>1</v>
      </c>
      <c r="D41" s="19"/>
      <c r="F41" s="20">
        <v>3.75</v>
      </c>
      <c r="L41" s="24">
        <f t="shared" si="6"/>
        <v>0</v>
      </c>
      <c r="M41" s="22" t="e">
        <f t="shared" si="9"/>
        <v>#DIV/0!</v>
      </c>
      <c r="N41" s="19"/>
      <c r="O41" s="24">
        <f t="shared" si="10"/>
        <v>1</v>
      </c>
      <c r="P41" s="25">
        <f t="shared" si="11"/>
        <v>3.75</v>
      </c>
      <c r="Q41" s="26">
        <f t="shared" si="12"/>
        <v>3.75</v>
      </c>
      <c r="R41" s="27">
        <f t="shared" si="13"/>
        <v>0</v>
      </c>
      <c r="S41" s="26">
        <f t="shared" si="7"/>
        <v>0</v>
      </c>
    </row>
    <row r="42" spans="1:19" ht="15">
      <c r="A42" s="18">
        <f t="shared" si="8"/>
        <v>1</v>
      </c>
      <c r="D42" s="19"/>
      <c r="F42" s="20">
        <v>3.75</v>
      </c>
      <c r="L42" s="24">
        <f t="shared" si="6"/>
        <v>0</v>
      </c>
      <c r="M42" s="22" t="e">
        <f t="shared" si="9"/>
        <v>#DIV/0!</v>
      </c>
      <c r="N42" s="19"/>
      <c r="O42" s="24">
        <f t="shared" si="10"/>
        <v>1</v>
      </c>
      <c r="P42" s="25">
        <f t="shared" si="11"/>
        <v>3.75</v>
      </c>
      <c r="Q42" s="26">
        <f t="shared" si="12"/>
        <v>3.75</v>
      </c>
      <c r="R42" s="27">
        <f t="shared" si="13"/>
        <v>0</v>
      </c>
      <c r="S42" s="26">
        <f t="shared" si="7"/>
        <v>0</v>
      </c>
    </row>
    <row r="43" spans="1:19" ht="15">
      <c r="A43" s="18">
        <f t="shared" si="8"/>
        <v>1</v>
      </c>
      <c r="D43" s="19"/>
      <c r="F43" s="20">
        <v>3.75</v>
      </c>
      <c r="L43" s="24">
        <f t="shared" si="6"/>
        <v>0</v>
      </c>
      <c r="M43" s="22" t="e">
        <f t="shared" si="9"/>
        <v>#DIV/0!</v>
      </c>
      <c r="N43" s="19"/>
      <c r="O43" s="24">
        <f t="shared" si="10"/>
        <v>1</v>
      </c>
      <c r="P43" s="25">
        <f t="shared" si="11"/>
        <v>3.75</v>
      </c>
      <c r="Q43" s="26">
        <f t="shared" si="12"/>
        <v>3.75</v>
      </c>
      <c r="R43" s="27">
        <f t="shared" si="13"/>
        <v>0</v>
      </c>
      <c r="S43" s="26">
        <f t="shared" si="7"/>
        <v>0</v>
      </c>
    </row>
    <row r="44" spans="1:19" ht="15">
      <c r="A44" s="18">
        <f t="shared" si="8"/>
        <v>1</v>
      </c>
      <c r="D44" s="19"/>
      <c r="F44" s="20">
        <v>3.75</v>
      </c>
      <c r="L44" s="24">
        <f t="shared" si="6"/>
        <v>0</v>
      </c>
      <c r="M44" s="22" t="e">
        <f t="shared" si="9"/>
        <v>#DIV/0!</v>
      </c>
      <c r="N44" s="19"/>
      <c r="O44" s="24">
        <f t="shared" si="10"/>
        <v>1</v>
      </c>
      <c r="P44" s="25">
        <f t="shared" si="11"/>
        <v>3.75</v>
      </c>
      <c r="Q44" s="26">
        <f t="shared" si="12"/>
        <v>3.75</v>
      </c>
      <c r="R44" s="27">
        <f t="shared" si="13"/>
        <v>0</v>
      </c>
      <c r="S44" s="26">
        <f t="shared" si="7"/>
        <v>0</v>
      </c>
    </row>
    <row r="45" spans="1:19" ht="15">
      <c r="A45" s="18">
        <f t="shared" si="8"/>
        <v>1</v>
      </c>
      <c r="D45" s="19"/>
      <c r="F45" s="20">
        <v>3.75</v>
      </c>
      <c r="L45" s="24">
        <f t="shared" si="6"/>
        <v>0</v>
      </c>
      <c r="M45" s="22" t="e">
        <f t="shared" si="9"/>
        <v>#DIV/0!</v>
      </c>
      <c r="N45" s="19"/>
      <c r="O45" s="24">
        <f t="shared" si="10"/>
        <v>1</v>
      </c>
      <c r="P45" s="25">
        <f t="shared" si="11"/>
        <v>3.75</v>
      </c>
      <c r="Q45" s="26">
        <f t="shared" si="12"/>
        <v>3.75</v>
      </c>
      <c r="R45" s="27">
        <f t="shared" si="13"/>
        <v>0</v>
      </c>
      <c r="S45" s="26">
        <f t="shared" si="7"/>
        <v>0</v>
      </c>
    </row>
    <row r="46" spans="1:19" ht="15">
      <c r="A46" s="18">
        <f t="shared" si="8"/>
        <v>1</v>
      </c>
      <c r="D46" s="19"/>
      <c r="F46" s="20">
        <v>3.75</v>
      </c>
      <c r="L46" s="24">
        <f t="shared" si="6"/>
        <v>0</v>
      </c>
      <c r="M46" s="22" t="e">
        <f t="shared" si="9"/>
        <v>#DIV/0!</v>
      </c>
      <c r="N46" s="19"/>
      <c r="O46" s="24">
        <f t="shared" si="10"/>
        <v>1</v>
      </c>
      <c r="P46" s="25">
        <f t="shared" si="11"/>
        <v>3.75</v>
      </c>
      <c r="Q46" s="26">
        <f t="shared" si="12"/>
        <v>3.75</v>
      </c>
      <c r="R46" s="27">
        <f t="shared" si="13"/>
        <v>0</v>
      </c>
      <c r="S46" s="26">
        <f t="shared" si="7"/>
        <v>0</v>
      </c>
    </row>
    <row r="47" spans="1:19" ht="15">
      <c r="A47" s="18">
        <f t="shared" si="8"/>
        <v>1</v>
      </c>
      <c r="D47" s="19"/>
      <c r="F47" s="20">
        <v>3.75</v>
      </c>
      <c r="L47" s="24">
        <f t="shared" si="6"/>
        <v>0</v>
      </c>
      <c r="M47" s="22" t="e">
        <f t="shared" si="9"/>
        <v>#DIV/0!</v>
      </c>
      <c r="N47" s="19"/>
      <c r="O47" s="24">
        <f t="shared" si="10"/>
        <v>1</v>
      </c>
      <c r="P47" s="25">
        <f t="shared" si="11"/>
        <v>3.75</v>
      </c>
      <c r="Q47" s="26">
        <f t="shared" si="12"/>
        <v>3.75</v>
      </c>
      <c r="R47" s="27">
        <f t="shared" si="13"/>
        <v>0</v>
      </c>
      <c r="S47" s="26">
        <f t="shared" si="7"/>
        <v>0</v>
      </c>
    </row>
    <row r="48" spans="1:19" ht="15">
      <c r="A48" s="18">
        <f t="shared" si="8"/>
        <v>1</v>
      </c>
      <c r="D48" s="19"/>
      <c r="F48" s="20">
        <v>3.75</v>
      </c>
      <c r="L48" s="24">
        <f t="shared" si="6"/>
        <v>0</v>
      </c>
      <c r="M48" s="22" t="e">
        <f t="shared" si="9"/>
        <v>#DIV/0!</v>
      </c>
      <c r="N48" s="19"/>
      <c r="O48" s="24">
        <f t="shared" si="10"/>
        <v>1</v>
      </c>
      <c r="P48" s="25">
        <f t="shared" si="11"/>
        <v>3.75</v>
      </c>
      <c r="Q48" s="26">
        <f t="shared" si="12"/>
        <v>3.75</v>
      </c>
      <c r="R48" s="27">
        <f t="shared" si="13"/>
        <v>0</v>
      </c>
      <c r="S48" s="26">
        <f t="shared" si="7"/>
        <v>0</v>
      </c>
    </row>
    <row r="49" spans="1:19" ht="15">
      <c r="A49" s="18">
        <f t="shared" si="8"/>
        <v>1</v>
      </c>
      <c r="D49" s="19"/>
      <c r="F49" s="20">
        <v>3.75</v>
      </c>
      <c r="L49" s="24">
        <f t="shared" si="6"/>
        <v>0</v>
      </c>
      <c r="M49" s="22" t="e">
        <f t="shared" si="9"/>
        <v>#DIV/0!</v>
      </c>
      <c r="N49" s="19"/>
      <c r="O49" s="24">
        <f t="shared" si="10"/>
        <v>1</v>
      </c>
      <c r="P49" s="25">
        <f t="shared" si="11"/>
        <v>3.75</v>
      </c>
      <c r="Q49" s="26">
        <f t="shared" si="12"/>
        <v>3.75</v>
      </c>
      <c r="R49" s="27">
        <f t="shared" si="13"/>
        <v>0</v>
      </c>
      <c r="S49" s="26">
        <f t="shared" si="7"/>
        <v>0</v>
      </c>
    </row>
    <row r="50" spans="1:19" ht="15">
      <c r="A50" s="18">
        <f t="shared" si="8"/>
        <v>1</v>
      </c>
      <c r="D50" s="19"/>
      <c r="F50" s="20">
        <v>3.75</v>
      </c>
      <c r="L50" s="24">
        <f t="shared" si="6"/>
        <v>0</v>
      </c>
      <c r="M50" s="22" t="e">
        <f t="shared" si="9"/>
        <v>#DIV/0!</v>
      </c>
      <c r="N50" s="19"/>
      <c r="O50" s="24">
        <f t="shared" si="10"/>
        <v>1</v>
      </c>
      <c r="P50" s="25">
        <f t="shared" si="11"/>
        <v>3.75</v>
      </c>
      <c r="Q50" s="26">
        <f t="shared" si="12"/>
        <v>3.75</v>
      </c>
      <c r="R50" s="27">
        <f t="shared" si="13"/>
        <v>0</v>
      </c>
      <c r="S50" s="26">
        <f t="shared" si="7"/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9.796875" defaultRowHeight="15"/>
  <cols>
    <col min="1" max="1" width="17.09765625" style="19" customWidth="1"/>
    <col min="2" max="2" width="10.59765625" style="19" customWidth="1"/>
    <col min="3" max="3" width="15.59765625" style="19" customWidth="1"/>
    <col min="4" max="4" width="12.5" style="20" customWidth="1"/>
    <col min="5" max="5" width="13.09765625" style="20" customWidth="1"/>
    <col min="6" max="9" width="6.59765625" style="19" customWidth="1"/>
    <col min="10" max="10" width="11.8984375" style="19" customWidth="1"/>
    <col min="11" max="11" width="12.3984375" style="19" customWidth="1"/>
    <col min="12" max="12" width="14" style="20" customWidth="1"/>
    <col min="13" max="13" width="9.09765625" style="19" customWidth="1"/>
    <col min="14" max="15" width="10.59765625" style="4" customWidth="1"/>
    <col min="16" max="16" width="9.69921875" style="4" customWidth="1"/>
    <col min="17" max="17" width="10.59765625" style="26" customWidth="1"/>
    <col min="18" max="16384" width="9.69921875" style="4" customWidth="1"/>
  </cols>
  <sheetData>
    <row r="1" spans="1:19" ht="15">
      <c r="A1" s="32" t="s">
        <v>0</v>
      </c>
      <c r="B1" s="32" t="s">
        <v>1</v>
      </c>
      <c r="C1" s="32" t="s">
        <v>2</v>
      </c>
      <c r="D1" s="32" t="s">
        <v>3</v>
      </c>
      <c r="E1" s="17" t="s">
        <v>39</v>
      </c>
      <c r="F1" s="17" t="s">
        <v>40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41</v>
      </c>
      <c r="L1" s="32" t="s">
        <v>6</v>
      </c>
      <c r="M1" s="33" t="s">
        <v>8</v>
      </c>
      <c r="N1" s="32" t="s">
        <v>42</v>
      </c>
      <c r="O1" s="32" t="s">
        <v>43</v>
      </c>
      <c r="P1" s="17" t="s">
        <v>44</v>
      </c>
      <c r="Q1" s="17" t="s">
        <v>45</v>
      </c>
      <c r="R1" s="32" t="s">
        <v>9</v>
      </c>
      <c r="S1" s="17" t="s">
        <v>46</v>
      </c>
    </row>
    <row r="2" spans="1:19" ht="15">
      <c r="A2" s="18">
        <f aca="true" t="shared" si="0" ref="A2:A33">_xlfn.RANK.EQ(P2,P$1:P$65536,1)</f>
        <v>1</v>
      </c>
      <c r="D2" s="19"/>
      <c r="F2" s="20">
        <v>3.75</v>
      </c>
      <c r="L2" s="21"/>
      <c r="M2" s="22" t="e">
        <f aca="true" t="shared" si="1" ref="M2:M33">P2/L2</f>
        <v>#DIV/0!</v>
      </c>
      <c r="N2" s="19"/>
      <c r="O2" s="24">
        <f aca="true" t="shared" si="2" ref="O2:O33">_xlfn.RANK.EQ(P2,P$1:P$65536,1)</f>
        <v>1</v>
      </c>
      <c r="P2" s="25">
        <f aca="true" t="shared" si="3" ref="P2:P33">(F2-E2)+N2</f>
        <v>3.75</v>
      </c>
      <c r="Q2" s="26">
        <f aca="true" t="shared" si="4" ref="Q2:Q33">P2-S2</f>
        <v>3.75</v>
      </c>
      <c r="R2" s="27">
        <f aca="true" t="shared" si="5" ref="R2:R33">(S2/P2)*100</f>
        <v>0</v>
      </c>
      <c r="S2" s="34"/>
    </row>
    <row r="3" spans="1:19" ht="15">
      <c r="A3" s="18">
        <f t="shared" si="0"/>
        <v>1</v>
      </c>
      <c r="D3" s="19"/>
      <c r="F3" s="20">
        <v>3.75</v>
      </c>
      <c r="L3" s="24">
        <f aca="true" t="shared" si="6" ref="L3:L50">L2</f>
        <v>0</v>
      </c>
      <c r="M3" s="22" t="e">
        <f t="shared" si="1"/>
        <v>#DIV/0!</v>
      </c>
      <c r="N3" s="19"/>
      <c r="O3" s="24">
        <f t="shared" si="2"/>
        <v>1</v>
      </c>
      <c r="P3" s="25">
        <f t="shared" si="3"/>
        <v>3.75</v>
      </c>
      <c r="Q3" s="26">
        <f t="shared" si="4"/>
        <v>3.75</v>
      </c>
      <c r="R3" s="27">
        <f t="shared" si="5"/>
        <v>0</v>
      </c>
      <c r="S3" s="26">
        <f aca="true" t="shared" si="7" ref="S3:S50">S2</f>
        <v>0</v>
      </c>
    </row>
    <row r="4" spans="1:19" ht="15">
      <c r="A4" s="18">
        <f t="shared" si="0"/>
        <v>1</v>
      </c>
      <c r="D4" s="19"/>
      <c r="F4" s="20">
        <v>3.75</v>
      </c>
      <c r="L4" s="24">
        <f t="shared" si="6"/>
        <v>0</v>
      </c>
      <c r="M4" s="22" t="e">
        <f t="shared" si="1"/>
        <v>#DIV/0!</v>
      </c>
      <c r="N4" s="19"/>
      <c r="O4" s="24">
        <f t="shared" si="2"/>
        <v>1</v>
      </c>
      <c r="P4" s="25">
        <f t="shared" si="3"/>
        <v>3.75</v>
      </c>
      <c r="Q4" s="26">
        <f t="shared" si="4"/>
        <v>3.75</v>
      </c>
      <c r="R4" s="27">
        <f t="shared" si="5"/>
        <v>0</v>
      </c>
      <c r="S4" s="26">
        <f t="shared" si="7"/>
        <v>0</v>
      </c>
    </row>
    <row r="5" spans="1:19" ht="15">
      <c r="A5" s="18">
        <f t="shared" si="0"/>
        <v>1</v>
      </c>
      <c r="D5" s="19"/>
      <c r="F5" s="20">
        <v>3.75</v>
      </c>
      <c r="L5" s="24">
        <f t="shared" si="6"/>
        <v>0</v>
      </c>
      <c r="M5" s="22" t="e">
        <f t="shared" si="1"/>
        <v>#DIV/0!</v>
      </c>
      <c r="N5" s="19"/>
      <c r="O5" s="24">
        <f t="shared" si="2"/>
        <v>1</v>
      </c>
      <c r="P5" s="25">
        <f t="shared" si="3"/>
        <v>3.75</v>
      </c>
      <c r="Q5" s="26">
        <f t="shared" si="4"/>
        <v>3.75</v>
      </c>
      <c r="R5" s="27">
        <f t="shared" si="5"/>
        <v>0</v>
      </c>
      <c r="S5" s="26">
        <f t="shared" si="7"/>
        <v>0</v>
      </c>
    </row>
    <row r="6" spans="1:19" ht="15">
      <c r="A6" s="18">
        <f t="shared" si="0"/>
        <v>1</v>
      </c>
      <c r="D6" s="19"/>
      <c r="F6" s="20">
        <v>3.75</v>
      </c>
      <c r="L6" s="24">
        <f t="shared" si="6"/>
        <v>0</v>
      </c>
      <c r="M6" s="22" t="e">
        <f t="shared" si="1"/>
        <v>#DIV/0!</v>
      </c>
      <c r="N6" s="19"/>
      <c r="O6" s="24">
        <f t="shared" si="2"/>
        <v>1</v>
      </c>
      <c r="P6" s="25">
        <f t="shared" si="3"/>
        <v>3.75</v>
      </c>
      <c r="Q6" s="26">
        <f t="shared" si="4"/>
        <v>3.75</v>
      </c>
      <c r="R6" s="27">
        <f t="shared" si="5"/>
        <v>0</v>
      </c>
      <c r="S6" s="26">
        <f t="shared" si="7"/>
        <v>0</v>
      </c>
    </row>
    <row r="7" spans="1:19" ht="15">
      <c r="A7" s="18">
        <f t="shared" si="0"/>
        <v>1</v>
      </c>
      <c r="D7" s="19"/>
      <c r="F7" s="20">
        <v>3.75</v>
      </c>
      <c r="L7" s="24">
        <f t="shared" si="6"/>
        <v>0</v>
      </c>
      <c r="M7" s="22" t="e">
        <f t="shared" si="1"/>
        <v>#DIV/0!</v>
      </c>
      <c r="N7" s="19"/>
      <c r="O7" s="24">
        <f t="shared" si="2"/>
        <v>1</v>
      </c>
      <c r="P7" s="25">
        <f t="shared" si="3"/>
        <v>3.75</v>
      </c>
      <c r="Q7" s="26">
        <f t="shared" si="4"/>
        <v>3.75</v>
      </c>
      <c r="R7" s="27">
        <f t="shared" si="5"/>
        <v>0</v>
      </c>
      <c r="S7" s="26">
        <f t="shared" si="7"/>
        <v>0</v>
      </c>
    </row>
    <row r="8" spans="1:19" ht="15">
      <c r="A8" s="18">
        <f t="shared" si="0"/>
        <v>1</v>
      </c>
      <c r="D8" s="19"/>
      <c r="F8" s="20">
        <v>3.75</v>
      </c>
      <c r="L8" s="24">
        <f t="shared" si="6"/>
        <v>0</v>
      </c>
      <c r="M8" s="22" t="e">
        <f t="shared" si="1"/>
        <v>#DIV/0!</v>
      </c>
      <c r="N8" s="19"/>
      <c r="O8" s="24">
        <f t="shared" si="2"/>
        <v>1</v>
      </c>
      <c r="P8" s="25">
        <f t="shared" si="3"/>
        <v>3.75</v>
      </c>
      <c r="Q8" s="26">
        <f t="shared" si="4"/>
        <v>3.75</v>
      </c>
      <c r="R8" s="27">
        <f t="shared" si="5"/>
        <v>0</v>
      </c>
      <c r="S8" s="26">
        <f t="shared" si="7"/>
        <v>0</v>
      </c>
    </row>
    <row r="9" spans="1:19" ht="15">
      <c r="A9" s="18">
        <f t="shared" si="0"/>
        <v>1</v>
      </c>
      <c r="D9" s="19"/>
      <c r="F9" s="20">
        <v>3.75</v>
      </c>
      <c r="L9" s="24">
        <f t="shared" si="6"/>
        <v>0</v>
      </c>
      <c r="M9" s="22" t="e">
        <f t="shared" si="1"/>
        <v>#DIV/0!</v>
      </c>
      <c r="N9" s="19"/>
      <c r="O9" s="24">
        <f t="shared" si="2"/>
        <v>1</v>
      </c>
      <c r="P9" s="25">
        <f t="shared" si="3"/>
        <v>3.75</v>
      </c>
      <c r="Q9" s="26">
        <f t="shared" si="4"/>
        <v>3.75</v>
      </c>
      <c r="R9" s="27">
        <f t="shared" si="5"/>
        <v>0</v>
      </c>
      <c r="S9" s="26">
        <f t="shared" si="7"/>
        <v>0</v>
      </c>
    </row>
    <row r="10" spans="1:19" ht="15">
      <c r="A10" s="18">
        <f t="shared" si="0"/>
        <v>1</v>
      </c>
      <c r="D10" s="19"/>
      <c r="F10" s="20">
        <v>3.75</v>
      </c>
      <c r="L10" s="24">
        <f t="shared" si="6"/>
        <v>0</v>
      </c>
      <c r="M10" s="22" t="e">
        <f t="shared" si="1"/>
        <v>#DIV/0!</v>
      </c>
      <c r="N10" s="19"/>
      <c r="O10" s="24">
        <f t="shared" si="2"/>
        <v>1</v>
      </c>
      <c r="P10" s="25">
        <f t="shared" si="3"/>
        <v>3.75</v>
      </c>
      <c r="Q10" s="26">
        <f t="shared" si="4"/>
        <v>3.75</v>
      </c>
      <c r="R10" s="27">
        <f t="shared" si="5"/>
        <v>0</v>
      </c>
      <c r="S10" s="26">
        <f t="shared" si="7"/>
        <v>0</v>
      </c>
    </row>
    <row r="11" spans="1:19" ht="15">
      <c r="A11" s="18">
        <f t="shared" si="0"/>
        <v>1</v>
      </c>
      <c r="D11" s="19"/>
      <c r="F11" s="20">
        <v>3.75</v>
      </c>
      <c r="L11" s="24">
        <f t="shared" si="6"/>
        <v>0</v>
      </c>
      <c r="M11" s="22" t="e">
        <f t="shared" si="1"/>
        <v>#DIV/0!</v>
      </c>
      <c r="N11" s="19"/>
      <c r="O11" s="24">
        <f t="shared" si="2"/>
        <v>1</v>
      </c>
      <c r="P11" s="25">
        <f t="shared" si="3"/>
        <v>3.75</v>
      </c>
      <c r="Q11" s="26">
        <f t="shared" si="4"/>
        <v>3.75</v>
      </c>
      <c r="R11" s="27">
        <f t="shared" si="5"/>
        <v>0</v>
      </c>
      <c r="S11" s="26">
        <f t="shared" si="7"/>
        <v>0</v>
      </c>
    </row>
    <row r="12" spans="1:19" ht="15">
      <c r="A12" s="18">
        <f t="shared" si="0"/>
        <v>1</v>
      </c>
      <c r="D12" s="19"/>
      <c r="F12" s="20">
        <v>3.75</v>
      </c>
      <c r="L12" s="24">
        <f t="shared" si="6"/>
        <v>0</v>
      </c>
      <c r="M12" s="22" t="e">
        <f t="shared" si="1"/>
        <v>#DIV/0!</v>
      </c>
      <c r="N12" s="19"/>
      <c r="O12" s="24">
        <f t="shared" si="2"/>
        <v>1</v>
      </c>
      <c r="P12" s="25">
        <f t="shared" si="3"/>
        <v>3.75</v>
      </c>
      <c r="Q12" s="26">
        <f t="shared" si="4"/>
        <v>3.75</v>
      </c>
      <c r="R12" s="27">
        <f t="shared" si="5"/>
        <v>0</v>
      </c>
      <c r="S12" s="26">
        <f t="shared" si="7"/>
        <v>0</v>
      </c>
    </row>
    <row r="13" spans="1:19" ht="15">
      <c r="A13" s="18">
        <f t="shared" si="0"/>
        <v>1</v>
      </c>
      <c r="D13" s="19"/>
      <c r="F13" s="20">
        <v>3.75</v>
      </c>
      <c r="L13" s="24">
        <f t="shared" si="6"/>
        <v>0</v>
      </c>
      <c r="M13" s="22" t="e">
        <f t="shared" si="1"/>
        <v>#DIV/0!</v>
      </c>
      <c r="N13" s="19"/>
      <c r="O13" s="24">
        <f t="shared" si="2"/>
        <v>1</v>
      </c>
      <c r="P13" s="25">
        <f t="shared" si="3"/>
        <v>3.75</v>
      </c>
      <c r="Q13" s="26">
        <f t="shared" si="4"/>
        <v>3.75</v>
      </c>
      <c r="R13" s="27">
        <f t="shared" si="5"/>
        <v>0</v>
      </c>
      <c r="S13" s="26">
        <f t="shared" si="7"/>
        <v>0</v>
      </c>
    </row>
    <row r="14" spans="1:19" ht="15">
      <c r="A14" s="18">
        <f t="shared" si="0"/>
        <v>1</v>
      </c>
      <c r="D14" s="19"/>
      <c r="F14" s="20">
        <v>3.75</v>
      </c>
      <c r="L14" s="24">
        <f t="shared" si="6"/>
        <v>0</v>
      </c>
      <c r="M14" s="22" t="e">
        <f t="shared" si="1"/>
        <v>#DIV/0!</v>
      </c>
      <c r="N14" s="19"/>
      <c r="O14" s="24">
        <f t="shared" si="2"/>
        <v>1</v>
      </c>
      <c r="P14" s="25">
        <f t="shared" si="3"/>
        <v>3.75</v>
      </c>
      <c r="Q14" s="26">
        <f t="shared" si="4"/>
        <v>3.75</v>
      </c>
      <c r="R14" s="27">
        <f t="shared" si="5"/>
        <v>0</v>
      </c>
      <c r="S14" s="26">
        <f t="shared" si="7"/>
        <v>0</v>
      </c>
    </row>
    <row r="15" spans="1:19" ht="15">
      <c r="A15" s="18">
        <f t="shared" si="0"/>
        <v>1</v>
      </c>
      <c r="D15" s="19"/>
      <c r="F15" s="20">
        <v>3.75</v>
      </c>
      <c r="L15" s="24">
        <f t="shared" si="6"/>
        <v>0</v>
      </c>
      <c r="M15" s="22" t="e">
        <f t="shared" si="1"/>
        <v>#DIV/0!</v>
      </c>
      <c r="N15" s="19"/>
      <c r="O15" s="24">
        <f t="shared" si="2"/>
        <v>1</v>
      </c>
      <c r="P15" s="25">
        <f t="shared" si="3"/>
        <v>3.75</v>
      </c>
      <c r="Q15" s="26">
        <f t="shared" si="4"/>
        <v>3.75</v>
      </c>
      <c r="R15" s="27">
        <f t="shared" si="5"/>
        <v>0</v>
      </c>
      <c r="S15" s="26">
        <f t="shared" si="7"/>
        <v>0</v>
      </c>
    </row>
    <row r="16" spans="1:19" ht="15">
      <c r="A16" s="18">
        <f t="shared" si="0"/>
        <v>1</v>
      </c>
      <c r="D16" s="19"/>
      <c r="F16" s="20">
        <v>3.75</v>
      </c>
      <c r="L16" s="24">
        <f t="shared" si="6"/>
        <v>0</v>
      </c>
      <c r="M16" s="22" t="e">
        <f t="shared" si="1"/>
        <v>#DIV/0!</v>
      </c>
      <c r="N16" s="19"/>
      <c r="O16" s="24">
        <f t="shared" si="2"/>
        <v>1</v>
      </c>
      <c r="P16" s="25">
        <f t="shared" si="3"/>
        <v>3.75</v>
      </c>
      <c r="Q16" s="26">
        <f t="shared" si="4"/>
        <v>3.75</v>
      </c>
      <c r="R16" s="27">
        <f t="shared" si="5"/>
        <v>0</v>
      </c>
      <c r="S16" s="26">
        <f t="shared" si="7"/>
        <v>0</v>
      </c>
    </row>
    <row r="17" spans="1:19" ht="15">
      <c r="A17" s="18">
        <f t="shared" si="0"/>
        <v>1</v>
      </c>
      <c r="D17" s="19"/>
      <c r="F17" s="20">
        <v>3.75</v>
      </c>
      <c r="L17" s="24">
        <f t="shared" si="6"/>
        <v>0</v>
      </c>
      <c r="M17" s="22" t="e">
        <f t="shared" si="1"/>
        <v>#DIV/0!</v>
      </c>
      <c r="N17" s="19"/>
      <c r="O17" s="24">
        <f t="shared" si="2"/>
        <v>1</v>
      </c>
      <c r="P17" s="25">
        <f t="shared" si="3"/>
        <v>3.75</v>
      </c>
      <c r="Q17" s="26">
        <f t="shared" si="4"/>
        <v>3.75</v>
      </c>
      <c r="R17" s="27">
        <f t="shared" si="5"/>
        <v>0</v>
      </c>
      <c r="S17" s="26">
        <f t="shared" si="7"/>
        <v>0</v>
      </c>
    </row>
    <row r="18" spans="1:19" ht="15">
      <c r="A18" s="18">
        <f t="shared" si="0"/>
        <v>1</v>
      </c>
      <c r="D18" s="19"/>
      <c r="F18" s="20">
        <v>3.75</v>
      </c>
      <c r="L18" s="24">
        <f t="shared" si="6"/>
        <v>0</v>
      </c>
      <c r="M18" s="22" t="e">
        <f t="shared" si="1"/>
        <v>#DIV/0!</v>
      </c>
      <c r="N18" s="19"/>
      <c r="O18" s="24">
        <f t="shared" si="2"/>
        <v>1</v>
      </c>
      <c r="P18" s="25">
        <f t="shared" si="3"/>
        <v>3.75</v>
      </c>
      <c r="Q18" s="26">
        <f t="shared" si="4"/>
        <v>3.75</v>
      </c>
      <c r="R18" s="27">
        <f t="shared" si="5"/>
        <v>0</v>
      </c>
      <c r="S18" s="26">
        <f t="shared" si="7"/>
        <v>0</v>
      </c>
    </row>
    <row r="19" spans="1:19" ht="15">
      <c r="A19" s="18">
        <f t="shared" si="0"/>
        <v>1</v>
      </c>
      <c r="D19" s="19"/>
      <c r="F19" s="20">
        <v>3.75</v>
      </c>
      <c r="L19" s="24">
        <f t="shared" si="6"/>
        <v>0</v>
      </c>
      <c r="M19" s="22" t="e">
        <f t="shared" si="1"/>
        <v>#DIV/0!</v>
      </c>
      <c r="N19" s="19"/>
      <c r="O19" s="24">
        <f t="shared" si="2"/>
        <v>1</v>
      </c>
      <c r="P19" s="25">
        <f t="shared" si="3"/>
        <v>3.75</v>
      </c>
      <c r="Q19" s="26">
        <f t="shared" si="4"/>
        <v>3.75</v>
      </c>
      <c r="R19" s="27">
        <f t="shared" si="5"/>
        <v>0</v>
      </c>
      <c r="S19" s="26">
        <f t="shared" si="7"/>
        <v>0</v>
      </c>
    </row>
    <row r="20" spans="1:19" ht="15">
      <c r="A20" s="18">
        <f t="shared" si="0"/>
        <v>1</v>
      </c>
      <c r="D20" s="19"/>
      <c r="F20" s="20">
        <v>3.75</v>
      </c>
      <c r="L20" s="24">
        <f t="shared" si="6"/>
        <v>0</v>
      </c>
      <c r="M20" s="22" t="e">
        <f t="shared" si="1"/>
        <v>#DIV/0!</v>
      </c>
      <c r="N20" s="19"/>
      <c r="O20" s="24">
        <f t="shared" si="2"/>
        <v>1</v>
      </c>
      <c r="P20" s="25">
        <f t="shared" si="3"/>
        <v>3.75</v>
      </c>
      <c r="Q20" s="26">
        <f t="shared" si="4"/>
        <v>3.75</v>
      </c>
      <c r="R20" s="27">
        <f t="shared" si="5"/>
        <v>0</v>
      </c>
      <c r="S20" s="26">
        <f t="shared" si="7"/>
        <v>0</v>
      </c>
    </row>
    <row r="21" spans="1:19" ht="15">
      <c r="A21" s="18">
        <f t="shared" si="0"/>
        <v>1</v>
      </c>
      <c r="D21" s="19"/>
      <c r="F21" s="20">
        <v>3.75</v>
      </c>
      <c r="L21" s="24">
        <f t="shared" si="6"/>
        <v>0</v>
      </c>
      <c r="M21" s="22" t="e">
        <f t="shared" si="1"/>
        <v>#DIV/0!</v>
      </c>
      <c r="N21" s="19"/>
      <c r="O21" s="24">
        <f t="shared" si="2"/>
        <v>1</v>
      </c>
      <c r="P21" s="25">
        <f t="shared" si="3"/>
        <v>3.75</v>
      </c>
      <c r="Q21" s="26">
        <f t="shared" si="4"/>
        <v>3.75</v>
      </c>
      <c r="R21" s="27">
        <f t="shared" si="5"/>
        <v>0</v>
      </c>
      <c r="S21" s="26">
        <f t="shared" si="7"/>
        <v>0</v>
      </c>
    </row>
    <row r="22" spans="1:19" ht="15">
      <c r="A22" s="18">
        <f t="shared" si="0"/>
        <v>1</v>
      </c>
      <c r="D22" s="19"/>
      <c r="F22" s="20">
        <v>3.75</v>
      </c>
      <c r="L22" s="24">
        <f t="shared" si="6"/>
        <v>0</v>
      </c>
      <c r="M22" s="22" t="e">
        <f t="shared" si="1"/>
        <v>#DIV/0!</v>
      </c>
      <c r="N22" s="19"/>
      <c r="O22" s="24">
        <f t="shared" si="2"/>
        <v>1</v>
      </c>
      <c r="P22" s="25">
        <f t="shared" si="3"/>
        <v>3.75</v>
      </c>
      <c r="Q22" s="26">
        <f t="shared" si="4"/>
        <v>3.75</v>
      </c>
      <c r="R22" s="27">
        <f t="shared" si="5"/>
        <v>0</v>
      </c>
      <c r="S22" s="26">
        <f t="shared" si="7"/>
        <v>0</v>
      </c>
    </row>
    <row r="23" spans="1:19" ht="15">
      <c r="A23" s="18">
        <f t="shared" si="0"/>
        <v>1</v>
      </c>
      <c r="D23" s="19"/>
      <c r="F23" s="20">
        <v>3.75</v>
      </c>
      <c r="L23" s="24">
        <f t="shared" si="6"/>
        <v>0</v>
      </c>
      <c r="M23" s="22" t="e">
        <f t="shared" si="1"/>
        <v>#DIV/0!</v>
      </c>
      <c r="N23" s="19"/>
      <c r="O23" s="24">
        <f t="shared" si="2"/>
        <v>1</v>
      </c>
      <c r="P23" s="25">
        <f t="shared" si="3"/>
        <v>3.75</v>
      </c>
      <c r="Q23" s="26">
        <f t="shared" si="4"/>
        <v>3.75</v>
      </c>
      <c r="R23" s="27">
        <f t="shared" si="5"/>
        <v>0</v>
      </c>
      <c r="S23" s="26">
        <f t="shared" si="7"/>
        <v>0</v>
      </c>
    </row>
    <row r="24" spans="1:19" ht="15">
      <c r="A24" s="18">
        <f t="shared" si="0"/>
        <v>1</v>
      </c>
      <c r="D24" s="19"/>
      <c r="F24" s="20">
        <v>3.75</v>
      </c>
      <c r="L24" s="24">
        <f t="shared" si="6"/>
        <v>0</v>
      </c>
      <c r="M24" s="22" t="e">
        <f t="shared" si="1"/>
        <v>#DIV/0!</v>
      </c>
      <c r="N24" s="19"/>
      <c r="O24" s="24">
        <f t="shared" si="2"/>
        <v>1</v>
      </c>
      <c r="P24" s="25">
        <f t="shared" si="3"/>
        <v>3.75</v>
      </c>
      <c r="Q24" s="26">
        <f t="shared" si="4"/>
        <v>3.75</v>
      </c>
      <c r="R24" s="27">
        <f t="shared" si="5"/>
        <v>0</v>
      </c>
      <c r="S24" s="26">
        <f t="shared" si="7"/>
        <v>0</v>
      </c>
    </row>
    <row r="25" spans="1:19" ht="15">
      <c r="A25" s="18">
        <f t="shared" si="0"/>
        <v>1</v>
      </c>
      <c r="D25" s="19"/>
      <c r="F25" s="20">
        <v>3.75</v>
      </c>
      <c r="L25" s="24">
        <f t="shared" si="6"/>
        <v>0</v>
      </c>
      <c r="M25" s="22" t="e">
        <f t="shared" si="1"/>
        <v>#DIV/0!</v>
      </c>
      <c r="N25" s="19"/>
      <c r="O25" s="24">
        <f t="shared" si="2"/>
        <v>1</v>
      </c>
      <c r="P25" s="25">
        <f t="shared" si="3"/>
        <v>3.75</v>
      </c>
      <c r="Q25" s="26">
        <f t="shared" si="4"/>
        <v>3.75</v>
      </c>
      <c r="R25" s="27">
        <f t="shared" si="5"/>
        <v>0</v>
      </c>
      <c r="S25" s="26">
        <f t="shared" si="7"/>
        <v>0</v>
      </c>
    </row>
    <row r="26" spans="1:19" ht="15">
      <c r="A26" s="18">
        <f t="shared" si="0"/>
        <v>1</v>
      </c>
      <c r="D26" s="19"/>
      <c r="F26" s="20">
        <v>3.75</v>
      </c>
      <c r="L26" s="24">
        <f t="shared" si="6"/>
        <v>0</v>
      </c>
      <c r="M26" s="22" t="e">
        <f t="shared" si="1"/>
        <v>#DIV/0!</v>
      </c>
      <c r="N26" s="19"/>
      <c r="O26" s="24">
        <f t="shared" si="2"/>
        <v>1</v>
      </c>
      <c r="P26" s="25">
        <f t="shared" si="3"/>
        <v>3.75</v>
      </c>
      <c r="Q26" s="26">
        <f t="shared" si="4"/>
        <v>3.75</v>
      </c>
      <c r="R26" s="27">
        <f t="shared" si="5"/>
        <v>0</v>
      </c>
      <c r="S26" s="26">
        <f t="shared" si="7"/>
        <v>0</v>
      </c>
    </row>
    <row r="27" spans="1:19" ht="15">
      <c r="A27" s="18">
        <f t="shared" si="0"/>
        <v>1</v>
      </c>
      <c r="D27" s="19"/>
      <c r="F27" s="20">
        <v>3.75</v>
      </c>
      <c r="L27" s="24">
        <f t="shared" si="6"/>
        <v>0</v>
      </c>
      <c r="M27" s="22" t="e">
        <f t="shared" si="1"/>
        <v>#DIV/0!</v>
      </c>
      <c r="N27" s="19"/>
      <c r="O27" s="24">
        <f t="shared" si="2"/>
        <v>1</v>
      </c>
      <c r="P27" s="25">
        <f t="shared" si="3"/>
        <v>3.75</v>
      </c>
      <c r="Q27" s="26">
        <f t="shared" si="4"/>
        <v>3.75</v>
      </c>
      <c r="R27" s="27">
        <f t="shared" si="5"/>
        <v>0</v>
      </c>
      <c r="S27" s="26">
        <f t="shared" si="7"/>
        <v>0</v>
      </c>
    </row>
    <row r="28" spans="1:19" ht="15">
      <c r="A28" s="18">
        <f t="shared" si="0"/>
        <v>1</v>
      </c>
      <c r="D28" s="19"/>
      <c r="F28" s="20">
        <v>3.75</v>
      </c>
      <c r="L28" s="24">
        <f t="shared" si="6"/>
        <v>0</v>
      </c>
      <c r="M28" s="22" t="e">
        <f t="shared" si="1"/>
        <v>#DIV/0!</v>
      </c>
      <c r="N28" s="19"/>
      <c r="O28" s="24">
        <f t="shared" si="2"/>
        <v>1</v>
      </c>
      <c r="P28" s="25">
        <f t="shared" si="3"/>
        <v>3.75</v>
      </c>
      <c r="Q28" s="26">
        <f t="shared" si="4"/>
        <v>3.75</v>
      </c>
      <c r="R28" s="27">
        <f t="shared" si="5"/>
        <v>0</v>
      </c>
      <c r="S28" s="26">
        <f t="shared" si="7"/>
        <v>0</v>
      </c>
    </row>
    <row r="29" spans="1:19" ht="15">
      <c r="A29" s="18">
        <f t="shared" si="0"/>
        <v>1</v>
      </c>
      <c r="D29" s="19"/>
      <c r="F29" s="20">
        <v>3.75</v>
      </c>
      <c r="L29" s="24">
        <f t="shared" si="6"/>
        <v>0</v>
      </c>
      <c r="M29" s="22" t="e">
        <f t="shared" si="1"/>
        <v>#DIV/0!</v>
      </c>
      <c r="N29" s="19"/>
      <c r="O29" s="24">
        <f t="shared" si="2"/>
        <v>1</v>
      </c>
      <c r="P29" s="25">
        <f t="shared" si="3"/>
        <v>3.75</v>
      </c>
      <c r="Q29" s="26">
        <f t="shared" si="4"/>
        <v>3.75</v>
      </c>
      <c r="R29" s="27">
        <f t="shared" si="5"/>
        <v>0</v>
      </c>
      <c r="S29" s="26">
        <f t="shared" si="7"/>
        <v>0</v>
      </c>
    </row>
    <row r="30" spans="1:19" ht="15">
      <c r="A30" s="18">
        <f t="shared" si="0"/>
        <v>1</v>
      </c>
      <c r="D30" s="19"/>
      <c r="F30" s="20">
        <v>3.75</v>
      </c>
      <c r="L30" s="24">
        <f t="shared" si="6"/>
        <v>0</v>
      </c>
      <c r="M30" s="22" t="e">
        <f t="shared" si="1"/>
        <v>#DIV/0!</v>
      </c>
      <c r="N30" s="19"/>
      <c r="O30" s="24">
        <f t="shared" si="2"/>
        <v>1</v>
      </c>
      <c r="P30" s="25">
        <f t="shared" si="3"/>
        <v>3.75</v>
      </c>
      <c r="Q30" s="26">
        <f t="shared" si="4"/>
        <v>3.75</v>
      </c>
      <c r="R30" s="27">
        <f t="shared" si="5"/>
        <v>0</v>
      </c>
      <c r="S30" s="26">
        <f t="shared" si="7"/>
        <v>0</v>
      </c>
    </row>
    <row r="31" spans="1:19" ht="15">
      <c r="A31" s="18">
        <f t="shared" si="0"/>
        <v>1</v>
      </c>
      <c r="D31" s="19"/>
      <c r="F31" s="20">
        <v>3.75</v>
      </c>
      <c r="L31" s="24">
        <f t="shared" si="6"/>
        <v>0</v>
      </c>
      <c r="M31" s="22" t="e">
        <f t="shared" si="1"/>
        <v>#DIV/0!</v>
      </c>
      <c r="N31" s="19"/>
      <c r="O31" s="24">
        <f t="shared" si="2"/>
        <v>1</v>
      </c>
      <c r="P31" s="25">
        <f t="shared" si="3"/>
        <v>3.75</v>
      </c>
      <c r="Q31" s="26">
        <f t="shared" si="4"/>
        <v>3.75</v>
      </c>
      <c r="R31" s="27">
        <f t="shared" si="5"/>
        <v>0</v>
      </c>
      <c r="S31" s="26">
        <f t="shared" si="7"/>
        <v>0</v>
      </c>
    </row>
    <row r="32" spans="1:19" ht="15">
      <c r="A32" s="18">
        <f t="shared" si="0"/>
        <v>1</v>
      </c>
      <c r="D32" s="19"/>
      <c r="F32" s="20">
        <v>3.75</v>
      </c>
      <c r="L32" s="24">
        <f t="shared" si="6"/>
        <v>0</v>
      </c>
      <c r="M32" s="22" t="e">
        <f t="shared" si="1"/>
        <v>#DIV/0!</v>
      </c>
      <c r="N32" s="19"/>
      <c r="O32" s="24">
        <f t="shared" si="2"/>
        <v>1</v>
      </c>
      <c r="P32" s="25">
        <f t="shared" si="3"/>
        <v>3.75</v>
      </c>
      <c r="Q32" s="26">
        <f t="shared" si="4"/>
        <v>3.75</v>
      </c>
      <c r="R32" s="27">
        <f t="shared" si="5"/>
        <v>0</v>
      </c>
      <c r="S32" s="26">
        <f t="shared" si="7"/>
        <v>0</v>
      </c>
    </row>
    <row r="33" spans="1:19" ht="15">
      <c r="A33" s="18">
        <f t="shared" si="0"/>
        <v>1</v>
      </c>
      <c r="D33" s="19"/>
      <c r="F33" s="20">
        <v>3.75</v>
      </c>
      <c r="L33" s="24">
        <f t="shared" si="6"/>
        <v>0</v>
      </c>
      <c r="M33" s="22" t="e">
        <f t="shared" si="1"/>
        <v>#DIV/0!</v>
      </c>
      <c r="N33" s="19"/>
      <c r="O33" s="24">
        <f t="shared" si="2"/>
        <v>1</v>
      </c>
      <c r="P33" s="25">
        <f t="shared" si="3"/>
        <v>3.75</v>
      </c>
      <c r="Q33" s="26">
        <f t="shared" si="4"/>
        <v>3.75</v>
      </c>
      <c r="R33" s="27">
        <f t="shared" si="5"/>
        <v>0</v>
      </c>
      <c r="S33" s="26">
        <f t="shared" si="7"/>
        <v>0</v>
      </c>
    </row>
    <row r="34" spans="1:19" ht="15">
      <c r="A34" s="18">
        <f aca="true" t="shared" si="8" ref="A34:A50">_xlfn.RANK.EQ(P34,P$1:P$65536,1)</f>
        <v>1</v>
      </c>
      <c r="D34" s="19"/>
      <c r="F34" s="20">
        <v>3.75</v>
      </c>
      <c r="L34" s="24">
        <f t="shared" si="6"/>
        <v>0</v>
      </c>
      <c r="M34" s="22" t="e">
        <f aca="true" t="shared" si="9" ref="M34:M50">P34/L34</f>
        <v>#DIV/0!</v>
      </c>
      <c r="N34" s="19"/>
      <c r="O34" s="24">
        <f aca="true" t="shared" si="10" ref="O34:O50">_xlfn.RANK.EQ(P34,P$1:P$65536,1)</f>
        <v>1</v>
      </c>
      <c r="P34" s="25">
        <f aca="true" t="shared" si="11" ref="P34:P50">(F34-E34)+N34</f>
        <v>3.75</v>
      </c>
      <c r="Q34" s="26">
        <f aca="true" t="shared" si="12" ref="Q34:Q50">P34-S34</f>
        <v>3.75</v>
      </c>
      <c r="R34" s="27">
        <f aca="true" t="shared" si="13" ref="R34:R50">(S34/P34)*100</f>
        <v>0</v>
      </c>
      <c r="S34" s="26">
        <f t="shared" si="7"/>
        <v>0</v>
      </c>
    </row>
    <row r="35" spans="1:19" ht="15">
      <c r="A35" s="18">
        <f t="shared" si="8"/>
        <v>1</v>
      </c>
      <c r="D35" s="19"/>
      <c r="F35" s="20">
        <v>3.75</v>
      </c>
      <c r="L35" s="24">
        <f t="shared" si="6"/>
        <v>0</v>
      </c>
      <c r="M35" s="22" t="e">
        <f t="shared" si="9"/>
        <v>#DIV/0!</v>
      </c>
      <c r="N35" s="19"/>
      <c r="O35" s="24">
        <f t="shared" si="10"/>
        <v>1</v>
      </c>
      <c r="P35" s="25">
        <f t="shared" si="11"/>
        <v>3.75</v>
      </c>
      <c r="Q35" s="26">
        <f t="shared" si="12"/>
        <v>3.75</v>
      </c>
      <c r="R35" s="27">
        <f t="shared" si="13"/>
        <v>0</v>
      </c>
      <c r="S35" s="26">
        <f t="shared" si="7"/>
        <v>0</v>
      </c>
    </row>
    <row r="36" spans="1:19" ht="15">
      <c r="A36" s="18">
        <f t="shared" si="8"/>
        <v>1</v>
      </c>
      <c r="D36" s="19"/>
      <c r="F36" s="20">
        <v>3.75</v>
      </c>
      <c r="L36" s="24">
        <f t="shared" si="6"/>
        <v>0</v>
      </c>
      <c r="M36" s="22" t="e">
        <f t="shared" si="9"/>
        <v>#DIV/0!</v>
      </c>
      <c r="N36" s="19"/>
      <c r="O36" s="24">
        <f t="shared" si="10"/>
        <v>1</v>
      </c>
      <c r="P36" s="25">
        <f t="shared" si="11"/>
        <v>3.75</v>
      </c>
      <c r="Q36" s="26">
        <f t="shared" si="12"/>
        <v>3.75</v>
      </c>
      <c r="R36" s="27">
        <f t="shared" si="13"/>
        <v>0</v>
      </c>
      <c r="S36" s="26">
        <f t="shared" si="7"/>
        <v>0</v>
      </c>
    </row>
    <row r="37" spans="1:19" ht="15">
      <c r="A37" s="18">
        <f t="shared" si="8"/>
        <v>1</v>
      </c>
      <c r="D37" s="19"/>
      <c r="F37" s="20">
        <v>3.75</v>
      </c>
      <c r="L37" s="24">
        <f t="shared" si="6"/>
        <v>0</v>
      </c>
      <c r="M37" s="22" t="e">
        <f t="shared" si="9"/>
        <v>#DIV/0!</v>
      </c>
      <c r="N37" s="19"/>
      <c r="O37" s="24">
        <f t="shared" si="10"/>
        <v>1</v>
      </c>
      <c r="P37" s="25">
        <f t="shared" si="11"/>
        <v>3.75</v>
      </c>
      <c r="Q37" s="26">
        <f t="shared" si="12"/>
        <v>3.75</v>
      </c>
      <c r="R37" s="27">
        <f t="shared" si="13"/>
        <v>0</v>
      </c>
      <c r="S37" s="26">
        <f t="shared" si="7"/>
        <v>0</v>
      </c>
    </row>
    <row r="38" spans="1:19" ht="15">
      <c r="A38" s="18">
        <f t="shared" si="8"/>
        <v>1</v>
      </c>
      <c r="D38" s="19"/>
      <c r="F38" s="20">
        <v>3.75</v>
      </c>
      <c r="L38" s="24">
        <f t="shared" si="6"/>
        <v>0</v>
      </c>
      <c r="M38" s="22" t="e">
        <f t="shared" si="9"/>
        <v>#DIV/0!</v>
      </c>
      <c r="N38" s="19"/>
      <c r="O38" s="24">
        <f t="shared" si="10"/>
        <v>1</v>
      </c>
      <c r="P38" s="25">
        <f t="shared" si="11"/>
        <v>3.75</v>
      </c>
      <c r="Q38" s="26">
        <f t="shared" si="12"/>
        <v>3.75</v>
      </c>
      <c r="R38" s="27">
        <f t="shared" si="13"/>
        <v>0</v>
      </c>
      <c r="S38" s="26">
        <f t="shared" si="7"/>
        <v>0</v>
      </c>
    </row>
    <row r="39" spans="1:19" ht="15">
      <c r="A39" s="18">
        <f t="shared" si="8"/>
        <v>1</v>
      </c>
      <c r="D39" s="19"/>
      <c r="F39" s="20">
        <v>3.75</v>
      </c>
      <c r="L39" s="24">
        <f t="shared" si="6"/>
        <v>0</v>
      </c>
      <c r="M39" s="22" t="e">
        <f t="shared" si="9"/>
        <v>#DIV/0!</v>
      </c>
      <c r="N39" s="19"/>
      <c r="O39" s="24">
        <f t="shared" si="10"/>
        <v>1</v>
      </c>
      <c r="P39" s="25">
        <f t="shared" si="11"/>
        <v>3.75</v>
      </c>
      <c r="Q39" s="26">
        <f t="shared" si="12"/>
        <v>3.75</v>
      </c>
      <c r="R39" s="27">
        <f t="shared" si="13"/>
        <v>0</v>
      </c>
      <c r="S39" s="26">
        <f t="shared" si="7"/>
        <v>0</v>
      </c>
    </row>
    <row r="40" spans="1:19" ht="15">
      <c r="A40" s="18">
        <f t="shared" si="8"/>
        <v>1</v>
      </c>
      <c r="D40" s="19"/>
      <c r="F40" s="20">
        <v>3.75</v>
      </c>
      <c r="L40" s="24">
        <f t="shared" si="6"/>
        <v>0</v>
      </c>
      <c r="M40" s="22" t="e">
        <f t="shared" si="9"/>
        <v>#DIV/0!</v>
      </c>
      <c r="N40" s="19"/>
      <c r="O40" s="24">
        <f t="shared" si="10"/>
        <v>1</v>
      </c>
      <c r="P40" s="25">
        <f t="shared" si="11"/>
        <v>3.75</v>
      </c>
      <c r="Q40" s="26">
        <f t="shared" si="12"/>
        <v>3.75</v>
      </c>
      <c r="R40" s="27">
        <f t="shared" si="13"/>
        <v>0</v>
      </c>
      <c r="S40" s="26">
        <f t="shared" si="7"/>
        <v>0</v>
      </c>
    </row>
    <row r="41" spans="1:19" ht="15">
      <c r="A41" s="18">
        <f t="shared" si="8"/>
        <v>1</v>
      </c>
      <c r="D41" s="19"/>
      <c r="F41" s="20">
        <v>3.75</v>
      </c>
      <c r="L41" s="24">
        <f t="shared" si="6"/>
        <v>0</v>
      </c>
      <c r="M41" s="22" t="e">
        <f t="shared" si="9"/>
        <v>#DIV/0!</v>
      </c>
      <c r="N41" s="19"/>
      <c r="O41" s="24">
        <f t="shared" si="10"/>
        <v>1</v>
      </c>
      <c r="P41" s="25">
        <f t="shared" si="11"/>
        <v>3.75</v>
      </c>
      <c r="Q41" s="26">
        <f t="shared" si="12"/>
        <v>3.75</v>
      </c>
      <c r="R41" s="27">
        <f t="shared" si="13"/>
        <v>0</v>
      </c>
      <c r="S41" s="26">
        <f t="shared" si="7"/>
        <v>0</v>
      </c>
    </row>
    <row r="42" spans="1:19" ht="15">
      <c r="A42" s="18">
        <f t="shared" si="8"/>
        <v>1</v>
      </c>
      <c r="D42" s="19"/>
      <c r="F42" s="20">
        <v>3.75</v>
      </c>
      <c r="L42" s="24">
        <f t="shared" si="6"/>
        <v>0</v>
      </c>
      <c r="M42" s="22" t="e">
        <f t="shared" si="9"/>
        <v>#DIV/0!</v>
      </c>
      <c r="N42" s="19"/>
      <c r="O42" s="24">
        <f t="shared" si="10"/>
        <v>1</v>
      </c>
      <c r="P42" s="25">
        <f t="shared" si="11"/>
        <v>3.75</v>
      </c>
      <c r="Q42" s="26">
        <f t="shared" si="12"/>
        <v>3.75</v>
      </c>
      <c r="R42" s="27">
        <f t="shared" si="13"/>
        <v>0</v>
      </c>
      <c r="S42" s="26">
        <f t="shared" si="7"/>
        <v>0</v>
      </c>
    </row>
    <row r="43" spans="1:19" ht="15">
      <c r="A43" s="18">
        <f t="shared" si="8"/>
        <v>1</v>
      </c>
      <c r="D43" s="19"/>
      <c r="F43" s="20">
        <v>3.75</v>
      </c>
      <c r="L43" s="24">
        <f t="shared" si="6"/>
        <v>0</v>
      </c>
      <c r="M43" s="22" t="e">
        <f t="shared" si="9"/>
        <v>#DIV/0!</v>
      </c>
      <c r="N43" s="19"/>
      <c r="O43" s="24">
        <f t="shared" si="10"/>
        <v>1</v>
      </c>
      <c r="P43" s="25">
        <f t="shared" si="11"/>
        <v>3.75</v>
      </c>
      <c r="Q43" s="26">
        <f t="shared" si="12"/>
        <v>3.75</v>
      </c>
      <c r="R43" s="27">
        <f t="shared" si="13"/>
        <v>0</v>
      </c>
      <c r="S43" s="26">
        <f t="shared" si="7"/>
        <v>0</v>
      </c>
    </row>
    <row r="44" spans="1:19" ht="15">
      <c r="A44" s="18">
        <f t="shared" si="8"/>
        <v>1</v>
      </c>
      <c r="D44" s="19"/>
      <c r="F44" s="20">
        <v>3.75</v>
      </c>
      <c r="L44" s="24">
        <f t="shared" si="6"/>
        <v>0</v>
      </c>
      <c r="M44" s="22" t="e">
        <f t="shared" si="9"/>
        <v>#DIV/0!</v>
      </c>
      <c r="N44" s="19"/>
      <c r="O44" s="24">
        <f t="shared" si="10"/>
        <v>1</v>
      </c>
      <c r="P44" s="25">
        <f t="shared" si="11"/>
        <v>3.75</v>
      </c>
      <c r="Q44" s="26">
        <f t="shared" si="12"/>
        <v>3.75</v>
      </c>
      <c r="R44" s="27">
        <f t="shared" si="13"/>
        <v>0</v>
      </c>
      <c r="S44" s="26">
        <f t="shared" si="7"/>
        <v>0</v>
      </c>
    </row>
    <row r="45" spans="1:19" ht="15">
      <c r="A45" s="18">
        <f t="shared" si="8"/>
        <v>1</v>
      </c>
      <c r="D45" s="19"/>
      <c r="F45" s="20">
        <v>3.75</v>
      </c>
      <c r="L45" s="24">
        <f t="shared" si="6"/>
        <v>0</v>
      </c>
      <c r="M45" s="22" t="e">
        <f t="shared" si="9"/>
        <v>#DIV/0!</v>
      </c>
      <c r="N45" s="19"/>
      <c r="O45" s="24">
        <f t="shared" si="10"/>
        <v>1</v>
      </c>
      <c r="P45" s="25">
        <f t="shared" si="11"/>
        <v>3.75</v>
      </c>
      <c r="Q45" s="26">
        <f t="shared" si="12"/>
        <v>3.75</v>
      </c>
      <c r="R45" s="27">
        <f t="shared" si="13"/>
        <v>0</v>
      </c>
      <c r="S45" s="26">
        <f t="shared" si="7"/>
        <v>0</v>
      </c>
    </row>
    <row r="46" spans="1:19" ht="15">
      <c r="A46" s="18">
        <f t="shared" si="8"/>
        <v>1</v>
      </c>
      <c r="D46" s="19"/>
      <c r="F46" s="20">
        <v>3.75</v>
      </c>
      <c r="L46" s="24">
        <f t="shared" si="6"/>
        <v>0</v>
      </c>
      <c r="M46" s="22" t="e">
        <f t="shared" si="9"/>
        <v>#DIV/0!</v>
      </c>
      <c r="N46" s="19"/>
      <c r="O46" s="24">
        <f t="shared" si="10"/>
        <v>1</v>
      </c>
      <c r="P46" s="25">
        <f t="shared" si="11"/>
        <v>3.75</v>
      </c>
      <c r="Q46" s="26">
        <f t="shared" si="12"/>
        <v>3.75</v>
      </c>
      <c r="R46" s="27">
        <f t="shared" si="13"/>
        <v>0</v>
      </c>
      <c r="S46" s="26">
        <f t="shared" si="7"/>
        <v>0</v>
      </c>
    </row>
    <row r="47" spans="1:19" ht="15">
      <c r="A47" s="18">
        <f t="shared" si="8"/>
        <v>1</v>
      </c>
      <c r="D47" s="19"/>
      <c r="F47" s="20">
        <v>3.75</v>
      </c>
      <c r="L47" s="24">
        <f t="shared" si="6"/>
        <v>0</v>
      </c>
      <c r="M47" s="22" t="e">
        <f t="shared" si="9"/>
        <v>#DIV/0!</v>
      </c>
      <c r="N47" s="19"/>
      <c r="O47" s="24">
        <f t="shared" si="10"/>
        <v>1</v>
      </c>
      <c r="P47" s="25">
        <f t="shared" si="11"/>
        <v>3.75</v>
      </c>
      <c r="Q47" s="26">
        <f t="shared" si="12"/>
        <v>3.75</v>
      </c>
      <c r="R47" s="27">
        <f t="shared" si="13"/>
        <v>0</v>
      </c>
      <c r="S47" s="26">
        <f t="shared" si="7"/>
        <v>0</v>
      </c>
    </row>
    <row r="48" spans="1:19" ht="15">
      <c r="A48" s="18">
        <f t="shared" si="8"/>
        <v>1</v>
      </c>
      <c r="D48" s="19"/>
      <c r="F48" s="20">
        <v>3.75</v>
      </c>
      <c r="L48" s="24">
        <f t="shared" si="6"/>
        <v>0</v>
      </c>
      <c r="M48" s="22" t="e">
        <f t="shared" si="9"/>
        <v>#DIV/0!</v>
      </c>
      <c r="N48" s="19"/>
      <c r="O48" s="24">
        <f t="shared" si="10"/>
        <v>1</v>
      </c>
      <c r="P48" s="25">
        <f t="shared" si="11"/>
        <v>3.75</v>
      </c>
      <c r="Q48" s="26">
        <f t="shared" si="12"/>
        <v>3.75</v>
      </c>
      <c r="R48" s="27">
        <f t="shared" si="13"/>
        <v>0</v>
      </c>
      <c r="S48" s="26">
        <f t="shared" si="7"/>
        <v>0</v>
      </c>
    </row>
    <row r="49" spans="1:19" ht="15">
      <c r="A49" s="18">
        <f t="shared" si="8"/>
        <v>1</v>
      </c>
      <c r="D49" s="19"/>
      <c r="F49" s="20">
        <v>3.75</v>
      </c>
      <c r="L49" s="24">
        <f t="shared" si="6"/>
        <v>0</v>
      </c>
      <c r="M49" s="22" t="e">
        <f t="shared" si="9"/>
        <v>#DIV/0!</v>
      </c>
      <c r="N49" s="19"/>
      <c r="O49" s="24">
        <f t="shared" si="10"/>
        <v>1</v>
      </c>
      <c r="P49" s="25">
        <f t="shared" si="11"/>
        <v>3.75</v>
      </c>
      <c r="Q49" s="26">
        <f t="shared" si="12"/>
        <v>3.75</v>
      </c>
      <c r="R49" s="27">
        <f t="shared" si="13"/>
        <v>0</v>
      </c>
      <c r="S49" s="26">
        <f t="shared" si="7"/>
        <v>0</v>
      </c>
    </row>
    <row r="50" spans="1:19" ht="15">
      <c r="A50" s="18">
        <f t="shared" si="8"/>
        <v>1</v>
      </c>
      <c r="D50" s="19"/>
      <c r="F50" s="20">
        <v>3.75</v>
      </c>
      <c r="L50" s="24">
        <f t="shared" si="6"/>
        <v>0</v>
      </c>
      <c r="M50" s="22" t="e">
        <f t="shared" si="9"/>
        <v>#DIV/0!</v>
      </c>
      <c r="N50" s="19"/>
      <c r="O50" s="24">
        <f t="shared" si="10"/>
        <v>1</v>
      </c>
      <c r="P50" s="25">
        <f t="shared" si="11"/>
        <v>3.75</v>
      </c>
      <c r="Q50" s="26">
        <f t="shared" si="12"/>
        <v>3.75</v>
      </c>
      <c r="R50" s="27">
        <f t="shared" si="13"/>
        <v>0</v>
      </c>
      <c r="S50" s="26">
        <f t="shared" si="7"/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Isoroku</dc:creator>
  <cp:keywords/>
  <dc:description/>
  <cp:lastModifiedBy>Isoroku</cp:lastModifiedBy>
  <dcterms:created xsi:type="dcterms:W3CDTF">2018-02-25T00:39:22Z</dcterms:created>
  <dcterms:modified xsi:type="dcterms:W3CDTF">2018-06-10T21:13:58Z</dcterms:modified>
  <cp:category/>
  <cp:version/>
  <cp:contentType/>
  <cp:contentStatus/>
  <cp:revision>1</cp:revision>
</cp:coreProperties>
</file>