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tabRatio="448" activeTab="0"/>
  </bookViews>
  <sheets>
    <sheet name="Celkově dospělí" sheetId="1" r:id="rId1"/>
    <sheet name="A" sheetId="2" r:id="rId2"/>
    <sheet name="B" sheetId="3" r:id="rId3"/>
    <sheet name="C" sheetId="4" r:id="rId4"/>
    <sheet name="J" sheetId="5" r:id="rId5"/>
    <sheet name="K" sheetId="6" r:id="rId6"/>
    <sheet name="L" sheetId="7" r:id="rId7"/>
    <sheet name="M" sheetId="8" r:id="rId8"/>
    <sheet name="N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<sst xmlns="http://schemas.openxmlformats.org/spreadsheetml/2006/main" count="234" uniqueCount="109">
  <si>
    <t>Startovní listina Diana třikrát jinak – 27. 5. 2017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</si>
  <si>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</si>
  <si>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</si>
  <si>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</si>
  <si>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</si>
  <si>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</si>
  <si>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</si>
  <si>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</si>
  <si>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</si>
  <si>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</si>
  <si>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</si>
  <si>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</si>
  <si>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</si>
  <si>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</t>
  </si>
  <si>
    <t>Krummer Radek</t>
  </si>
  <si>
    <t>Triatlet Karlovy Vary</t>
  </si>
  <si>
    <t>A</t>
  </si>
  <si>
    <t>2</t>
  </si>
  <si>
    <t>Čepek Robert</t>
  </si>
  <si>
    <t>PSK Olymp Praha</t>
  </si>
  <si>
    <t>B</t>
  </si>
  <si>
    <t>3</t>
  </si>
  <si>
    <t>Lukáš David</t>
  </si>
  <si>
    <t>Plzeň-Radost z pohybu</t>
  </si>
  <si>
    <t>4</t>
  </si>
  <si>
    <t>Straka Daniel</t>
  </si>
  <si>
    <t>5</t>
  </si>
  <si>
    <t>Štefec Michal</t>
  </si>
  <si>
    <t xml:space="preserve">Mariánské Lázně </t>
  </si>
  <si>
    <t>6</t>
  </si>
  <si>
    <t xml:space="preserve">Sladký Roman </t>
  </si>
  <si>
    <t>Pro Sport Activities</t>
  </si>
  <si>
    <t>7</t>
  </si>
  <si>
    <t xml:space="preserve">Lubinová Romana </t>
  </si>
  <si>
    <t>LK Slovan Karlovy Vary</t>
  </si>
  <si>
    <t>G</t>
  </si>
  <si>
    <t>8</t>
  </si>
  <si>
    <t>Kraus Jan</t>
  </si>
  <si>
    <t>321 start</t>
  </si>
  <si>
    <t>9</t>
  </si>
  <si>
    <t>10</t>
  </si>
  <si>
    <t>Havlíček Michal</t>
  </si>
  <si>
    <t>ACES Karlovy Vary</t>
  </si>
  <si>
    <t>11</t>
  </si>
  <si>
    <t>Šuková Petra</t>
  </si>
  <si>
    <t>E</t>
  </si>
  <si>
    <t>12</t>
  </si>
  <si>
    <t xml:space="preserve">Owczarzy Robert </t>
  </si>
  <si>
    <t>Karlovy Vary</t>
  </si>
  <si>
    <t>13</t>
  </si>
  <si>
    <t>Bačinová Iveta</t>
  </si>
  <si>
    <t>Zítka Miloslav</t>
  </si>
  <si>
    <t>ŠAK Chodov</t>
  </si>
  <si>
    <t>C</t>
  </si>
  <si>
    <t>DNS</t>
  </si>
  <si>
    <t>Šturmová Barbora</t>
  </si>
  <si>
    <t>Forrest Gump Team</t>
  </si>
  <si>
    <t>Totzauer Pavel</t>
  </si>
  <si>
    <t xml:space="preserve">Výsledky  běh A </t>
  </si>
  <si>
    <t>čas cíl</t>
  </si>
  <si>
    <t>čas start</t>
  </si>
  <si>
    <t>Výsl.čas</t>
  </si>
  <si>
    <t>Název závodu:</t>
  </si>
  <si>
    <t>Diana třikrát jinak</t>
  </si>
  <si>
    <t>Datum:</t>
  </si>
  <si>
    <t>27. 5. 2017</t>
  </si>
  <si>
    <t>Kategorie: J – nejmladší holky</t>
  </si>
  <si>
    <t>ročníky narození:</t>
  </si>
  <si>
    <t>2010 a mladší</t>
  </si>
  <si>
    <t>Délka trati:</t>
  </si>
  <si>
    <t>Příjmení a jméno</t>
  </si>
  <si>
    <t>čas</t>
  </si>
  <si>
    <t>pořadí</t>
  </si>
  <si>
    <t>celkové umístění</t>
  </si>
  <si>
    <t>Luprichová Irena</t>
  </si>
  <si>
    <t>J</t>
  </si>
  <si>
    <t>Lešetická Anežka</t>
  </si>
  <si>
    <t>Macháčková Lea</t>
  </si>
  <si>
    <t>Kategorie: K – přípravka ml.kluci</t>
  </si>
  <si>
    <t>2008 - 2009</t>
  </si>
  <si>
    <t>Macháček Hugo</t>
  </si>
  <si>
    <t xml:space="preserve">Triatlet </t>
  </si>
  <si>
    <t xml:space="preserve">K </t>
  </si>
  <si>
    <t xml:space="preserve">Bönisch Antonín </t>
  </si>
  <si>
    <t xml:space="preserve">Owczarzy Marek </t>
  </si>
  <si>
    <t>FB Hurrican</t>
  </si>
  <si>
    <t>Krátký Tomáš</t>
  </si>
  <si>
    <t>TJ Sokol Plzeň-Petřín</t>
  </si>
  <si>
    <t>Kňourek Dan</t>
  </si>
  <si>
    <t>Cheb</t>
  </si>
  <si>
    <t>K</t>
  </si>
  <si>
    <t>Kategorie: L – přípravka ml.dívky</t>
  </si>
  <si>
    <t>Sajnerová Laura</t>
  </si>
  <si>
    <t>AK Škoda Plzeň</t>
  </si>
  <si>
    <t>L</t>
  </si>
  <si>
    <t>Sajnerová Nela</t>
  </si>
  <si>
    <t>Kategorie: M – přípravka st.kluci</t>
  </si>
  <si>
    <t>2006 - 2007</t>
  </si>
  <si>
    <t>Čapek Martin</t>
  </si>
  <si>
    <t>Dukla Praha</t>
  </si>
  <si>
    <t>M</t>
  </si>
  <si>
    <t>Kraus Tomáš</t>
  </si>
  <si>
    <t>Málek Kilián</t>
  </si>
  <si>
    <t>TJ Krupka</t>
  </si>
  <si>
    <t>Kategorie: N – přípravka st.dívky</t>
  </si>
  <si>
    <t>Bonischová Adéla</t>
  </si>
  <si>
    <t>N</t>
  </si>
  <si>
    <t xml:space="preserve">Owczarzy Barbora </t>
  </si>
  <si>
    <t>Slovan Karlovy Vary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</si>
</sst>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25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19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4" borderId="7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9" applyNumberFormat="0" applyAlignment="0" applyProtection="0"/>
    <xf numFmtId="0" fontId="20" fillId="2" borderId="9" applyNumberFormat="0" applyAlignment="0" applyProtection="0"/>
    <xf numFmtId="0" fontId="9" fillId="2" borderId="10" applyNumberFormat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0" fillId="26" borderId="0" xfId="0" applyFont="1" applyFill="1" applyAlignment="1">
      <alignment horizontal="center"/>
    </xf>
    <xf numFmtId="49" fontId="0" fillId="2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26" borderId="0" xfId="0" applyNumberFormat="1" applyFill="1" applyAlignment="1">
      <alignment/>
    </xf>
    <xf numFmtId="45" fontId="0" fillId="26" borderId="0" xfId="0" applyNumberFormat="1" applyFill="1" applyAlignment="1">
      <alignment horizontal="center"/>
    </xf>
    <xf numFmtId="49" fontId="0" fillId="26" borderId="0" xfId="0" applyNumberFormat="1" applyFill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3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115" zoomScaleNormal="115" zoomScalePageLayoutView="0" workbookViewId="0" topLeftCell="A1">
      <selection activeCell="D22" sqref="D22"/>
    </sheetView>
  </sheetViews>
  <sheetFormatPr defaultColWidth="11.57421875" defaultRowHeight="12.75"/>
  <cols>
    <col min="1" max="1" width="10.7109375" style="27" bestFit="1" customWidth="1"/>
    <col min="2" max="2" width="9.421875" style="10" bestFit="1" customWidth="1"/>
    <col min="3" max="3" width="22.00390625" style="0" bestFit="1" customWidth="1"/>
    <col min="4" max="4" width="22.8515625" style="28" bestFit="1" customWidth="1"/>
    <col min="5" max="5" width="8.57421875" style="10" bestFit="1" customWidth="1"/>
    <col min="6" max="6" width="9.421875" style="29" bestFit="1" customWidth="1"/>
    <col min="7" max="7" width="11.57421875" style="10" bestFit="1" customWidth="1"/>
    <col min="8" max="8" width="11.28125" style="10" customWidth="1"/>
    <col min="9" max="9" width="10.8515625" style="10" customWidth="1"/>
    <col min="10" max="10" width="10.57421875" style="21" bestFit="1" customWidth="1"/>
    <col min="11" max="11" width="12.00390625" style="21" customWidth="1"/>
    <col min="12" max="12" width="11.00390625" style="22" bestFit="1" customWidth="1"/>
    <col min="13" max="13" width="11.57421875" style="0" bestFit="1" customWidth="1"/>
  </cols>
  <sheetData>
    <row r="1" spans="1:12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6" s="20" customFormat="1" ht="16.5" customHeight="1">
      <c r="A2" s="30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3" t="s">
        <v>10</v>
      </c>
      <c r="K2" s="23" t="s">
        <v>11</v>
      </c>
      <c r="L2" s="24" t="s">
        <v>12</v>
      </c>
      <c r="IV2"/>
    </row>
    <row r="3" spans="1:12" ht="16.5" customHeight="1">
      <c r="A3" s="31"/>
      <c r="B3" s="32"/>
      <c r="C3" s="33"/>
      <c r="D3" s="34"/>
      <c r="E3" s="32"/>
      <c r="F3" s="35"/>
      <c r="G3" s="32"/>
      <c r="H3" s="32"/>
      <c r="I3" s="32"/>
      <c r="J3" s="45"/>
      <c r="K3" s="45"/>
      <c r="L3" s="46"/>
    </row>
    <row r="4" spans="1:12" ht="16.5" customHeight="1">
      <c r="A4" s="36" t="s">
        <v>13</v>
      </c>
      <c r="B4" s="11">
        <v>40</v>
      </c>
      <c r="C4" s="37" t="s">
        <v>14</v>
      </c>
      <c r="D4" s="37" t="s">
        <v>15</v>
      </c>
      <c r="E4" s="38">
        <v>1988</v>
      </c>
      <c r="F4" s="11" t="s">
        <v>16</v>
      </c>
      <c r="G4" s="25">
        <f>A!B16</f>
        <v>0.006840277777777778</v>
      </c>
      <c r="H4" s="25">
        <f>B!D16</f>
        <v>0.0025000000000000005</v>
      </c>
      <c r="I4" s="25">
        <f>C!D16</f>
        <v>0.0003125000000000003</v>
      </c>
      <c r="J4" s="25">
        <v>0.0001273148148148148</v>
      </c>
      <c r="K4" s="25">
        <f aca="true" t="shared" si="0" ref="K4:K16">G4+H4+I4-J4</f>
        <v>0.009525462962962963</v>
      </c>
      <c r="L4" s="25" t="s">
        <v>13</v>
      </c>
    </row>
    <row r="5" spans="1:12" ht="16.5" customHeight="1">
      <c r="A5" s="36" t="s">
        <v>17</v>
      </c>
      <c r="B5" s="11">
        <v>19</v>
      </c>
      <c r="C5" s="37" t="s">
        <v>18</v>
      </c>
      <c r="D5" s="37" t="s">
        <v>19</v>
      </c>
      <c r="E5" s="11">
        <v>1968</v>
      </c>
      <c r="F5" s="17" t="s">
        <v>20</v>
      </c>
      <c r="G5" s="25">
        <f>A!B6</f>
        <v>0.007037037037037037</v>
      </c>
      <c r="H5" s="25">
        <f>B!D6</f>
        <v>0.0028009259259259263</v>
      </c>
      <c r="I5" s="25">
        <f>C!D6</f>
        <v>0.00028935185185185184</v>
      </c>
      <c r="J5" s="25">
        <v>0.00010416666666666667</v>
      </c>
      <c r="K5" s="25">
        <f t="shared" si="0"/>
        <v>0.010023148148148147</v>
      </c>
      <c r="L5" s="25" t="s">
        <v>13</v>
      </c>
    </row>
    <row r="6" spans="1:12" ht="16.5" customHeight="1">
      <c r="A6" s="36" t="s">
        <v>21</v>
      </c>
      <c r="B6" s="11">
        <v>5</v>
      </c>
      <c r="C6" s="37" t="s">
        <v>22</v>
      </c>
      <c r="D6" s="37" t="s">
        <v>23</v>
      </c>
      <c r="E6" s="38">
        <v>1988</v>
      </c>
      <c r="F6" s="11" t="s">
        <v>16</v>
      </c>
      <c r="G6" s="25">
        <f>A!B4</f>
        <v>0.007025462962962963</v>
      </c>
      <c r="H6" s="25">
        <f>B!D4</f>
        <v>0.002800925925925926</v>
      </c>
      <c r="I6" s="25">
        <f>C!D4</f>
        <v>0.00031250000000000006</v>
      </c>
      <c r="J6" s="25">
        <v>6.944444444444444E-05</v>
      </c>
      <c r="K6" s="25">
        <f t="shared" si="0"/>
        <v>0.010069444444444445</v>
      </c>
      <c r="L6" s="25" t="s">
        <v>17</v>
      </c>
    </row>
    <row r="7" spans="1:12" ht="16.5" customHeight="1">
      <c r="A7" s="36" t="s">
        <v>24</v>
      </c>
      <c r="B7" s="11">
        <v>39</v>
      </c>
      <c r="C7" s="37" t="s">
        <v>25</v>
      </c>
      <c r="D7" s="37"/>
      <c r="E7" s="38">
        <v>2002</v>
      </c>
      <c r="F7" s="11" t="s">
        <v>16</v>
      </c>
      <c r="G7" s="25">
        <f>A!B15</f>
        <v>0.007106481481481482</v>
      </c>
      <c r="H7" s="25">
        <f>B!D15</f>
        <v>0.002835648148148148</v>
      </c>
      <c r="I7" s="25">
        <f>C!D15</f>
        <v>0.0003125000000000003</v>
      </c>
      <c r="J7" s="25">
        <v>1.1574074074074073E-05</v>
      </c>
      <c r="K7" s="25">
        <f t="shared" si="0"/>
        <v>0.010243055555555557</v>
      </c>
      <c r="L7" s="25" t="s">
        <v>21</v>
      </c>
    </row>
    <row r="8" spans="1:12" ht="16.5" customHeight="1">
      <c r="A8" s="36" t="s">
        <v>26</v>
      </c>
      <c r="B8" s="11">
        <v>35</v>
      </c>
      <c r="C8" s="18" t="s">
        <v>27</v>
      </c>
      <c r="D8" s="37" t="s">
        <v>28</v>
      </c>
      <c r="E8" s="17">
        <v>1986</v>
      </c>
      <c r="F8" s="11" t="s">
        <v>16</v>
      </c>
      <c r="G8" s="25">
        <f>A!B11</f>
        <v>0.007407407407407408</v>
      </c>
      <c r="H8" s="25">
        <f>B!D11</f>
        <v>0.003055555555555556</v>
      </c>
      <c r="I8" s="25">
        <f>C!D11</f>
        <v>0.0003125000000000003</v>
      </c>
      <c r="J8" s="25">
        <v>1.1574074074074073E-05</v>
      </c>
      <c r="K8" s="25">
        <f t="shared" si="0"/>
        <v>0.01076388888888889</v>
      </c>
      <c r="L8" s="25" t="s">
        <v>24</v>
      </c>
    </row>
    <row r="9" spans="1:12" ht="16.5" customHeight="1">
      <c r="A9" s="36" t="s">
        <v>29</v>
      </c>
      <c r="B9" s="11">
        <v>18</v>
      </c>
      <c r="C9" s="37" t="s">
        <v>30</v>
      </c>
      <c r="D9" s="37" t="s">
        <v>31</v>
      </c>
      <c r="E9" s="11">
        <v>1972</v>
      </c>
      <c r="F9" s="11" t="s">
        <v>20</v>
      </c>
      <c r="G9" s="25">
        <f>A!B5</f>
        <v>0.007858796296296296</v>
      </c>
      <c r="H9" s="25">
        <f>B!D5</f>
        <v>0.003356481481481481</v>
      </c>
      <c r="I9" s="25">
        <f>C!D5</f>
        <v>0.0003472222222222223</v>
      </c>
      <c r="J9" s="25"/>
      <c r="K9" s="25">
        <f t="shared" si="0"/>
        <v>0.0115625</v>
      </c>
      <c r="L9" s="25" t="s">
        <v>17</v>
      </c>
    </row>
    <row r="10" spans="1:12" ht="16.5" customHeight="1">
      <c r="A10" s="36" t="s">
        <v>32</v>
      </c>
      <c r="B10" s="11">
        <v>37</v>
      </c>
      <c r="C10" s="39" t="s">
        <v>33</v>
      </c>
      <c r="D10" s="40" t="s">
        <v>34</v>
      </c>
      <c r="E10" s="41">
        <v>1969</v>
      </c>
      <c r="F10" s="11" t="s">
        <v>35</v>
      </c>
      <c r="G10" s="25">
        <f>A!B13</f>
        <v>0.008356481481481482</v>
      </c>
      <c r="H10" s="25">
        <f>B!D13</f>
        <v>0.0033217592592592595</v>
      </c>
      <c r="I10" s="25">
        <f>C!D13</f>
        <v>0.00040509259259259274</v>
      </c>
      <c r="J10" s="25"/>
      <c r="K10" s="25">
        <f t="shared" si="0"/>
        <v>0.012083333333333335</v>
      </c>
      <c r="L10" s="25" t="s">
        <v>13</v>
      </c>
    </row>
    <row r="11" spans="1:12" ht="16.5" customHeight="1">
      <c r="A11" s="36" t="s">
        <v>36</v>
      </c>
      <c r="B11" s="11">
        <v>22</v>
      </c>
      <c r="C11" s="42" t="s">
        <v>37</v>
      </c>
      <c r="D11" s="43" t="s">
        <v>38</v>
      </c>
      <c r="E11" s="11">
        <v>1974</v>
      </c>
      <c r="F11" s="11" t="s">
        <v>20</v>
      </c>
      <c r="G11" s="25">
        <f>A!B8</f>
        <v>0.008657407407407407</v>
      </c>
      <c r="H11" s="25">
        <f>B!D8</f>
        <v>0.00375</v>
      </c>
      <c r="I11" s="25">
        <f>C!D8</f>
        <v>0.00039351851851851874</v>
      </c>
      <c r="J11" s="25"/>
      <c r="K11" s="25">
        <f t="shared" si="0"/>
        <v>0.012800925925925926</v>
      </c>
      <c r="L11" s="25" t="s">
        <v>21</v>
      </c>
    </row>
    <row r="12" spans="1:12" ht="16.5" customHeight="1">
      <c r="A12" s="36" t="s">
        <v>39</v>
      </c>
      <c r="B12" s="11">
        <v>38</v>
      </c>
      <c r="C12" s="37" t="s">
        <v>25</v>
      </c>
      <c r="D12" s="37"/>
      <c r="E12" s="11">
        <v>1974</v>
      </c>
      <c r="F12" s="11" t="s">
        <v>20</v>
      </c>
      <c r="G12" s="25">
        <f>A!B14</f>
        <v>0.009548611111111112</v>
      </c>
      <c r="H12" s="25">
        <f>B!D14</f>
        <v>0.0037268518518518523</v>
      </c>
      <c r="I12" s="25">
        <f>C!D14</f>
        <v>0.00035879629629629673</v>
      </c>
      <c r="J12" s="25"/>
      <c r="K12" s="25">
        <f t="shared" si="0"/>
        <v>0.013634259259259261</v>
      </c>
      <c r="L12" s="25" t="s">
        <v>24</v>
      </c>
    </row>
    <row r="13" spans="1:12" ht="16.5" customHeight="1">
      <c r="A13" s="36" t="s">
        <v>40</v>
      </c>
      <c r="B13" s="11">
        <v>34</v>
      </c>
      <c r="C13" s="37" t="s">
        <v>41</v>
      </c>
      <c r="D13" s="37" t="s">
        <v>42</v>
      </c>
      <c r="E13" s="38">
        <v>1971</v>
      </c>
      <c r="F13" s="11" t="s">
        <v>20</v>
      </c>
      <c r="G13" s="25">
        <f>A!B10</f>
        <v>0.00931712962962963</v>
      </c>
      <c r="H13" s="25">
        <f>B!D10</f>
        <v>0.003981481481481482</v>
      </c>
      <c r="I13" s="25">
        <f>C!D10</f>
        <v>0.00041666666666666675</v>
      </c>
      <c r="J13" s="25"/>
      <c r="K13" s="25">
        <f t="shared" si="0"/>
        <v>0.013715277777777778</v>
      </c>
      <c r="L13" s="25" t="s">
        <v>26</v>
      </c>
    </row>
    <row r="14" spans="1:12" ht="16.5" customHeight="1">
      <c r="A14" s="36" t="s">
        <v>43</v>
      </c>
      <c r="B14" s="11">
        <v>36</v>
      </c>
      <c r="C14" s="37" t="s">
        <v>44</v>
      </c>
      <c r="D14" s="37" t="s">
        <v>28</v>
      </c>
      <c r="E14" s="11">
        <v>1984</v>
      </c>
      <c r="F14" s="11" t="s">
        <v>45</v>
      </c>
      <c r="G14" s="25">
        <f>A!B12</f>
        <v>0.009351851851851853</v>
      </c>
      <c r="H14" s="25">
        <f>B!D12</f>
        <v>0.004027777777777778</v>
      </c>
      <c r="I14" s="25">
        <f>C!D12</f>
        <v>0.0004050925925925923</v>
      </c>
      <c r="J14" s="25"/>
      <c r="K14" s="25">
        <f t="shared" si="0"/>
        <v>0.013784722222222223</v>
      </c>
      <c r="L14" s="25" t="s">
        <v>13</v>
      </c>
    </row>
    <row r="15" spans="1:12" ht="16.5" customHeight="1">
      <c r="A15" s="36" t="s">
        <v>46</v>
      </c>
      <c r="B15" s="11">
        <v>25</v>
      </c>
      <c r="C15" t="s">
        <v>47</v>
      </c>
      <c r="D15" s="43" t="s">
        <v>48</v>
      </c>
      <c r="E15" s="11">
        <v>1974</v>
      </c>
      <c r="F15" s="11" t="s">
        <v>20</v>
      </c>
      <c r="G15" s="25">
        <f>A!B9</f>
        <v>0.009988425925925927</v>
      </c>
      <c r="H15" s="25">
        <f>B!D9</f>
        <v>0.004537037037037037</v>
      </c>
      <c r="I15" s="25">
        <f>C!D9</f>
        <v>0.00039351851851851874</v>
      </c>
      <c r="J15" s="25"/>
      <c r="K15" s="25">
        <f t="shared" si="0"/>
        <v>0.014918981481481483</v>
      </c>
      <c r="L15" s="25" t="s">
        <v>29</v>
      </c>
    </row>
    <row r="16" spans="1:12" ht="16.5" customHeight="1">
      <c r="A16" s="36" t="s">
        <v>49</v>
      </c>
      <c r="B16" s="11">
        <v>33</v>
      </c>
      <c r="C16" s="18" t="s">
        <v>50</v>
      </c>
      <c r="D16" s="37"/>
      <c r="E16" s="17">
        <v>1993</v>
      </c>
      <c r="F16" s="11" t="s">
        <v>45</v>
      </c>
      <c r="G16" s="25">
        <f>A!B7</f>
        <v>0.010972222222222222</v>
      </c>
      <c r="H16" s="25">
        <f>B!D7</f>
        <v>0.004560185185185186</v>
      </c>
      <c r="I16" s="25">
        <f>C!D7</f>
        <v>0.000451388888888889</v>
      </c>
      <c r="J16" s="25"/>
      <c r="K16" s="25">
        <f t="shared" si="0"/>
        <v>0.015983796296296298</v>
      </c>
      <c r="L16" s="25" t="s">
        <v>17</v>
      </c>
    </row>
    <row r="17" spans="1:12" ht="16.5" customHeight="1">
      <c r="A17" s="31"/>
      <c r="C17" s="37" t="s">
        <v>51</v>
      </c>
      <c r="D17" s="37" t="s">
        <v>52</v>
      </c>
      <c r="E17" s="11">
        <v>1963</v>
      </c>
      <c r="F17" s="11" t="s">
        <v>53</v>
      </c>
      <c r="G17" s="25"/>
      <c r="H17" s="25"/>
      <c r="I17" s="25"/>
      <c r="J17" s="25"/>
      <c r="K17" s="25" t="s">
        <v>54</v>
      </c>
      <c r="L17" s="26"/>
    </row>
    <row r="18" spans="1:12" ht="12.75">
      <c r="A18" s="31"/>
      <c r="B18" s="11">
        <v>2</v>
      </c>
      <c r="C18" s="37" t="s">
        <v>55</v>
      </c>
      <c r="D18" s="37" t="s">
        <v>56</v>
      </c>
      <c r="E18" s="38">
        <v>1985</v>
      </c>
      <c r="F18" s="11" t="s">
        <v>45</v>
      </c>
      <c r="G18" s="25"/>
      <c r="H18" s="25"/>
      <c r="I18" s="25"/>
      <c r="J18" s="25"/>
      <c r="K18" s="25" t="s">
        <v>54</v>
      </c>
      <c r="L18" s="26"/>
    </row>
    <row r="19" spans="1:12" ht="12.75">
      <c r="A19" s="44"/>
      <c r="B19" s="11">
        <v>1</v>
      </c>
      <c r="C19" s="18" t="s">
        <v>57</v>
      </c>
      <c r="D19" s="37"/>
      <c r="E19" s="17">
        <v>1989</v>
      </c>
      <c r="F19" s="11" t="s">
        <v>16</v>
      </c>
      <c r="G19" s="25"/>
      <c r="H19" s="25"/>
      <c r="I19" s="25"/>
      <c r="J19" s="25"/>
      <c r="K19" s="25" t="s">
        <v>54</v>
      </c>
      <c r="L19" s="26"/>
    </row>
  </sheetData>
  <sheetProtection/>
  <mergeCells count="1">
    <mergeCell ref="A1:L1"/>
  </mergeCells>
  <printOptions/>
  <pageMargins left="0.39" right="0.39" top="0.39" bottom="0.39" header="0.51" footer="0.51"/>
  <pageSetup firstPageNumber="1" useFirstPageNumber="1"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B26" sqref="B26"/>
    </sheetView>
  </sheetViews>
  <sheetFormatPr defaultColWidth="11.57421875" defaultRowHeight="12.75"/>
  <cols>
    <col min="1" max="1" width="12.421875" style="10" customWidth="1"/>
    <col min="2" max="2" width="18.7109375" style="10" customWidth="1"/>
    <col min="3" max="3" width="20.28125" style="22" customWidth="1"/>
    <col min="4" max="4" width="11.57421875" style="0" bestFit="1" customWidth="1"/>
  </cols>
  <sheetData>
    <row r="1" spans="1:3" ht="15">
      <c r="A1" s="8" t="s">
        <v>58</v>
      </c>
      <c r="B1" s="8"/>
      <c r="C1" s="8"/>
    </row>
    <row r="2" spans="1:256" s="20" customFormat="1" ht="12.75">
      <c r="A2" s="13" t="s">
        <v>2</v>
      </c>
      <c r="B2" s="13" t="s">
        <v>59</v>
      </c>
      <c r="C2" s="24" t="s">
        <v>1</v>
      </c>
      <c r="IN2"/>
      <c r="IO2"/>
      <c r="IP2"/>
      <c r="IQ2"/>
      <c r="IR2"/>
      <c r="IS2"/>
      <c r="IT2"/>
      <c r="IU2"/>
      <c r="IV2"/>
    </row>
    <row r="3" spans="1:3" ht="12.75">
      <c r="A3" s="11">
        <v>1</v>
      </c>
      <c r="B3" s="25">
        <v>0</v>
      </c>
      <c r="C3" s="26"/>
    </row>
    <row r="4" spans="1:3" ht="12.75">
      <c r="A4" s="11">
        <v>5</v>
      </c>
      <c r="B4" s="25">
        <v>0.007025462962962963</v>
      </c>
      <c r="C4" s="26"/>
    </row>
    <row r="5" spans="1:3" ht="12.75">
      <c r="A5" s="11">
        <v>18</v>
      </c>
      <c r="B5" s="25">
        <v>0.007858796296296296</v>
      </c>
      <c r="C5" s="26"/>
    </row>
    <row r="6" spans="1:3" ht="12.75">
      <c r="A6" s="11">
        <v>19</v>
      </c>
      <c r="B6" s="25">
        <v>0.007037037037037037</v>
      </c>
      <c r="C6" s="26"/>
    </row>
    <row r="7" spans="1:3" ht="12.75">
      <c r="A7" s="11">
        <v>33</v>
      </c>
      <c r="B7" s="25">
        <v>0.010972222222222222</v>
      </c>
      <c r="C7" s="26"/>
    </row>
    <row r="8" spans="1:3" ht="12.75">
      <c r="A8" s="11">
        <v>22</v>
      </c>
      <c r="B8" s="25">
        <v>0.008657407407407407</v>
      </c>
      <c r="C8" s="26"/>
    </row>
    <row r="9" spans="1:3" ht="12.75">
      <c r="A9" s="11">
        <v>25</v>
      </c>
      <c r="B9" s="25">
        <v>0.009988425925925927</v>
      </c>
      <c r="C9" s="26"/>
    </row>
    <row r="10" spans="1:3" ht="12.75">
      <c r="A10" s="11">
        <v>34</v>
      </c>
      <c r="B10" s="25">
        <v>0.00931712962962963</v>
      </c>
      <c r="C10" s="26"/>
    </row>
    <row r="11" spans="1:3" ht="12.75">
      <c r="A11" s="11">
        <v>35</v>
      </c>
      <c r="B11" s="25">
        <v>0.007407407407407408</v>
      </c>
      <c r="C11" s="26"/>
    </row>
    <row r="12" spans="1:3" ht="12.75">
      <c r="A12" s="11">
        <v>36</v>
      </c>
      <c r="B12" s="25">
        <v>0.009351851851851853</v>
      </c>
      <c r="C12" s="26"/>
    </row>
    <row r="13" spans="1:3" ht="12.75">
      <c r="A13" s="11">
        <v>37</v>
      </c>
      <c r="B13" s="25">
        <v>0.008356481481481482</v>
      </c>
      <c r="C13" s="26"/>
    </row>
    <row r="14" spans="1:3" ht="12.75">
      <c r="A14" s="11">
        <v>38</v>
      </c>
      <c r="B14" s="25">
        <v>0.009548611111111112</v>
      </c>
      <c r="C14" s="26"/>
    </row>
    <row r="15" spans="1:3" ht="12.75">
      <c r="A15" s="11">
        <v>39</v>
      </c>
      <c r="B15" s="25">
        <v>0.007106481481481482</v>
      </c>
      <c r="C15" s="26"/>
    </row>
    <row r="16" spans="1:3" ht="12.75">
      <c r="A16" s="11">
        <v>40</v>
      </c>
      <c r="B16" s="25">
        <v>0.006840277777777778</v>
      </c>
      <c r="C16" s="26"/>
    </row>
    <row r="17" spans="1:3" ht="12.75">
      <c r="A17" s="11"/>
      <c r="B17" s="25"/>
      <c r="C17" s="26"/>
    </row>
    <row r="18" spans="1:3" ht="12.75">
      <c r="A18" s="11"/>
      <c r="B18" s="25"/>
      <c r="C18" s="26"/>
    </row>
    <row r="19" spans="1:3" ht="12.75">
      <c r="A19" s="11"/>
      <c r="B19" s="25"/>
      <c r="C19" s="26"/>
    </row>
    <row r="20" spans="1:3" ht="12.75">
      <c r="A20" s="11"/>
      <c r="B20" s="25"/>
      <c r="C20" s="26"/>
    </row>
    <row r="21" spans="1:3" ht="12.75">
      <c r="A21" s="11"/>
      <c r="B21" s="25"/>
      <c r="C21" s="26"/>
    </row>
    <row r="22" spans="1:3" ht="12.75">
      <c r="A22" s="11"/>
      <c r="B22" s="25"/>
      <c r="C22" s="26"/>
    </row>
    <row r="23" spans="1:3" ht="12.75">
      <c r="A23" s="11"/>
      <c r="B23" s="25"/>
      <c r="C23" s="26"/>
    </row>
    <row r="24" spans="1:3" ht="12.75">
      <c r="A24" s="11"/>
      <c r="B24" s="25"/>
      <c r="C24" s="26"/>
    </row>
    <row r="25" spans="1:3" ht="12.75">
      <c r="A25" s="11"/>
      <c r="B25" s="25"/>
      <c r="C25" s="26"/>
    </row>
    <row r="26" spans="1:3" ht="12.75">
      <c r="A26" s="11"/>
      <c r="B26" s="25"/>
      <c r="C26" s="26"/>
    </row>
    <row r="27" spans="1:3" ht="12.75">
      <c r="A27" s="11"/>
      <c r="B27" s="25"/>
      <c r="C27" s="26"/>
    </row>
    <row r="28" spans="1:3" ht="12.75">
      <c r="A28" s="11"/>
      <c r="B28" s="25"/>
      <c r="C28" s="26"/>
    </row>
    <row r="29" spans="1:3" ht="12.75">
      <c r="A29" s="11"/>
      <c r="B29" s="25"/>
      <c r="C29" s="26"/>
    </row>
    <row r="30" spans="1:3" ht="12.75">
      <c r="A30" s="11"/>
      <c r="B30" s="25"/>
      <c r="C30" s="26"/>
    </row>
    <row r="31" spans="1:3" ht="12.75">
      <c r="A31" s="11"/>
      <c r="B31" s="25"/>
      <c r="C31" s="26"/>
    </row>
    <row r="32" spans="1:3" ht="12.75">
      <c r="A32" s="11"/>
      <c r="B32" s="25"/>
      <c r="C32" s="26"/>
    </row>
    <row r="33" spans="1:3" ht="12.75">
      <c r="A33" s="11"/>
      <c r="B33" s="25"/>
      <c r="C33" s="26"/>
    </row>
    <row r="34" spans="1:3" ht="12.75">
      <c r="A34" s="11"/>
      <c r="B34" s="25"/>
      <c r="C34" s="26"/>
    </row>
    <row r="35" spans="1:3" ht="12.75">
      <c r="A35" s="11"/>
      <c r="B35" s="25"/>
      <c r="C35" s="26"/>
    </row>
    <row r="36" spans="1:3" ht="12.75">
      <c r="A36" s="11"/>
      <c r="B36" s="25"/>
      <c r="C36" s="26"/>
    </row>
    <row r="37" spans="1:3" ht="12.75">
      <c r="A37" s="11"/>
      <c r="B37" s="25"/>
      <c r="C37" s="26"/>
    </row>
    <row r="38" spans="1:3" ht="12.75">
      <c r="A38" s="11"/>
      <c r="B38" s="25"/>
      <c r="C38" s="26"/>
    </row>
    <row r="39" spans="1:3" ht="12.75">
      <c r="A39" s="11"/>
      <c r="B39" s="25"/>
      <c r="C39" s="26"/>
    </row>
    <row r="40" spans="1:3" ht="12.75">
      <c r="A40" s="11"/>
      <c r="B40" s="25"/>
      <c r="C40" s="26"/>
    </row>
    <row r="41" spans="1:3" ht="12.75">
      <c r="A41" s="11"/>
      <c r="B41" s="25"/>
      <c r="C41" s="26"/>
    </row>
    <row r="42" spans="1:3" ht="12.75">
      <c r="A42" s="11"/>
      <c r="B42" s="25"/>
      <c r="C42" s="26"/>
    </row>
    <row r="43" spans="1:3" ht="12.75">
      <c r="A43" s="11"/>
      <c r="B43" s="25"/>
      <c r="C43" s="26"/>
    </row>
    <row r="44" spans="1:3" ht="12.75">
      <c r="A44" s="11"/>
      <c r="B44" s="25"/>
      <c r="C44" s="26"/>
    </row>
  </sheetData>
  <sheetProtection/>
  <mergeCells count="1">
    <mergeCell ref="A1:C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="115" zoomScaleNormal="115" zoomScalePageLayoutView="0" workbookViewId="0" topLeftCell="A1">
      <selection activeCell="E16" sqref="E16"/>
    </sheetView>
  </sheetViews>
  <sheetFormatPr defaultColWidth="11.57421875" defaultRowHeight="12.75"/>
  <cols>
    <col min="1" max="1" width="9.421875" style="10" bestFit="1" customWidth="1"/>
    <col min="2" max="2" width="11.57421875" style="10" bestFit="1" customWidth="1"/>
    <col min="3" max="3" width="19.28125" style="10" customWidth="1"/>
    <col min="4" max="4" width="14.28125" style="21" customWidth="1"/>
    <col min="5" max="5" width="12.57421875" style="22" customWidth="1"/>
    <col min="6" max="6" width="11.57421875" style="0" bestFit="1" customWidth="1"/>
  </cols>
  <sheetData>
    <row r="1" spans="1:5" ht="15">
      <c r="A1" s="9" t="s">
        <v>0</v>
      </c>
      <c r="B1" s="9"/>
      <c r="C1" s="9"/>
      <c r="D1" s="9"/>
      <c r="E1" s="9"/>
    </row>
    <row r="2" spans="1:256" s="20" customFormat="1" ht="12.75">
      <c r="A2" s="13" t="s">
        <v>2</v>
      </c>
      <c r="B2" s="13" t="s">
        <v>60</v>
      </c>
      <c r="C2" s="13" t="s">
        <v>59</v>
      </c>
      <c r="D2" s="23" t="s">
        <v>61</v>
      </c>
      <c r="E2" s="24" t="s">
        <v>1</v>
      </c>
      <c r="IP2"/>
      <c r="IQ2"/>
      <c r="IR2"/>
      <c r="IS2"/>
      <c r="IT2"/>
      <c r="IU2"/>
      <c r="IV2"/>
    </row>
    <row r="3" spans="1:5" ht="12.75">
      <c r="A3" s="11">
        <v>1</v>
      </c>
      <c r="B3" s="25">
        <v>0</v>
      </c>
      <c r="C3" s="25"/>
      <c r="D3" s="25">
        <f>C3-B3</f>
        <v>0</v>
      </c>
      <c r="E3" s="26" t="s">
        <v>54</v>
      </c>
    </row>
    <row r="4" spans="1:5" ht="12.75">
      <c r="A4" s="11">
        <v>5</v>
      </c>
      <c r="B4" s="25">
        <v>0.0003472222222222222</v>
      </c>
      <c r="C4" s="25">
        <v>0.003148148148148148</v>
      </c>
      <c r="D4" s="25">
        <f aca="true" t="shared" si="0" ref="D4:D16">C4-B4</f>
        <v>0.002800925925925926</v>
      </c>
      <c r="E4" s="26"/>
    </row>
    <row r="5" spans="1:5" ht="12.75">
      <c r="A5" s="11">
        <v>18</v>
      </c>
      <c r="B5" s="25">
        <v>0.0006944444444444444</v>
      </c>
      <c r="C5" s="25">
        <v>0.004050925925925926</v>
      </c>
      <c r="D5" s="25">
        <f t="shared" si="0"/>
        <v>0.003356481481481481</v>
      </c>
      <c r="E5" s="26"/>
    </row>
    <row r="6" spans="1:5" ht="12.75">
      <c r="A6" s="11">
        <v>19</v>
      </c>
      <c r="B6" s="25">
        <v>0.0010416666666666667</v>
      </c>
      <c r="C6" s="25">
        <v>0.0038425925925925928</v>
      </c>
      <c r="D6" s="25">
        <f t="shared" si="0"/>
        <v>0.0028009259259259263</v>
      </c>
      <c r="E6" s="26"/>
    </row>
    <row r="7" spans="1:5" ht="12.75">
      <c r="A7" s="11">
        <v>33</v>
      </c>
      <c r="B7" s="25">
        <v>0.0013888888888888887</v>
      </c>
      <c r="C7" s="25">
        <v>0.0059490740740740745</v>
      </c>
      <c r="D7" s="25">
        <f t="shared" si="0"/>
        <v>0.004560185185185186</v>
      </c>
      <c r="E7" s="26"/>
    </row>
    <row r="8" spans="1:5" ht="12.75">
      <c r="A8" s="11">
        <v>22</v>
      </c>
      <c r="B8" s="25">
        <v>0.001736111111111111</v>
      </c>
      <c r="C8" s="25">
        <v>0.005486111111111111</v>
      </c>
      <c r="D8" s="25">
        <f t="shared" si="0"/>
        <v>0.00375</v>
      </c>
      <c r="E8" s="26"/>
    </row>
    <row r="9" spans="1:5" ht="12.75">
      <c r="A9" s="11">
        <v>25</v>
      </c>
      <c r="B9" s="25">
        <v>0.0020833333333333333</v>
      </c>
      <c r="C9" s="25">
        <v>0.00662037037037037</v>
      </c>
      <c r="D9" s="25">
        <f t="shared" si="0"/>
        <v>0.004537037037037037</v>
      </c>
      <c r="E9" s="26"/>
    </row>
    <row r="10" spans="1:5" ht="12.75">
      <c r="A10" s="11">
        <v>34</v>
      </c>
      <c r="B10" s="25">
        <v>0.0024305555555555556</v>
      </c>
      <c r="C10" s="25">
        <v>0.006412037037037037</v>
      </c>
      <c r="D10" s="25">
        <f t="shared" si="0"/>
        <v>0.003981481481481482</v>
      </c>
      <c r="E10" s="26"/>
    </row>
    <row r="11" spans="1:5" ht="12.75">
      <c r="A11" s="11">
        <v>35</v>
      </c>
      <c r="B11" s="25">
        <v>0.0027777777777777775</v>
      </c>
      <c r="C11" s="25">
        <v>0.005833333333333334</v>
      </c>
      <c r="D11" s="25">
        <f t="shared" si="0"/>
        <v>0.003055555555555556</v>
      </c>
      <c r="E11" s="26"/>
    </row>
    <row r="12" spans="1:5" ht="12.75">
      <c r="A12" s="11">
        <v>36</v>
      </c>
      <c r="B12" s="25">
        <v>0.003125</v>
      </c>
      <c r="C12" s="25">
        <v>0.007152777777777778</v>
      </c>
      <c r="D12" s="25">
        <f t="shared" si="0"/>
        <v>0.004027777777777778</v>
      </c>
      <c r="E12" s="26"/>
    </row>
    <row r="13" spans="1:5" ht="12.75">
      <c r="A13" s="11">
        <v>37</v>
      </c>
      <c r="B13" s="25">
        <v>0.003472222222222222</v>
      </c>
      <c r="C13" s="25">
        <v>0.006793981481481482</v>
      </c>
      <c r="D13" s="25">
        <f t="shared" si="0"/>
        <v>0.0033217592592592595</v>
      </c>
      <c r="E13" s="26"/>
    </row>
    <row r="14" spans="1:5" ht="12.75">
      <c r="A14" s="11">
        <v>38</v>
      </c>
      <c r="B14" s="25">
        <v>0.0038194444444444443</v>
      </c>
      <c r="C14" s="25">
        <v>0.007546296296296297</v>
      </c>
      <c r="D14" s="25">
        <f t="shared" si="0"/>
        <v>0.0037268518518518523</v>
      </c>
      <c r="E14" s="26"/>
    </row>
    <row r="15" spans="1:5" ht="12.75">
      <c r="A15" s="11">
        <v>39</v>
      </c>
      <c r="B15" s="25">
        <v>0.004166666666666667</v>
      </c>
      <c r="C15" s="25">
        <v>0.0070023148148148145</v>
      </c>
      <c r="D15" s="25">
        <f t="shared" si="0"/>
        <v>0.002835648148148148</v>
      </c>
      <c r="E15" s="26"/>
    </row>
    <row r="16" spans="1:5" ht="12.75">
      <c r="A16" s="11">
        <v>40</v>
      </c>
      <c r="B16" s="25">
        <v>0.0045138888888888885</v>
      </c>
      <c r="C16" s="25">
        <v>0.007013888888888889</v>
      </c>
      <c r="D16" s="25">
        <f t="shared" si="0"/>
        <v>0.0025000000000000005</v>
      </c>
      <c r="E16" s="26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12.8515625" style="10" customWidth="1"/>
    <col min="2" max="2" width="11.57421875" style="10" bestFit="1" customWidth="1"/>
    <col min="3" max="3" width="16.8515625" style="21" customWidth="1"/>
    <col min="4" max="4" width="11.28125" style="21" customWidth="1"/>
    <col min="5" max="5" width="12.00390625" style="22" customWidth="1"/>
    <col min="6" max="6" width="11.57421875" style="0" bestFit="1" customWidth="1"/>
  </cols>
  <sheetData>
    <row r="1" spans="1:5" ht="15">
      <c r="A1" s="9" t="s">
        <v>0</v>
      </c>
      <c r="B1" s="9"/>
      <c r="C1" s="9"/>
      <c r="D1" s="9"/>
      <c r="E1" s="9"/>
    </row>
    <row r="2" spans="1:256" s="20" customFormat="1" ht="12.75">
      <c r="A2" s="13" t="s">
        <v>2</v>
      </c>
      <c r="B2" s="13" t="s">
        <v>60</v>
      </c>
      <c r="C2" s="23" t="s">
        <v>59</v>
      </c>
      <c r="D2" s="23" t="s">
        <v>61</v>
      </c>
      <c r="E2" s="24" t="s">
        <v>1</v>
      </c>
      <c r="IP2"/>
      <c r="IQ2"/>
      <c r="IR2"/>
      <c r="IS2"/>
      <c r="IT2"/>
      <c r="IU2"/>
      <c r="IV2"/>
    </row>
    <row r="3" spans="1:5" ht="12.75">
      <c r="A3" s="11">
        <v>1</v>
      </c>
      <c r="B3" s="25">
        <v>0</v>
      </c>
      <c r="C3" s="25"/>
      <c r="D3" s="25">
        <f>C3-B3</f>
        <v>0</v>
      </c>
      <c r="E3" s="26" t="s">
        <v>54</v>
      </c>
    </row>
    <row r="4" spans="1:5" ht="12.75">
      <c r="A4" s="11">
        <v>5</v>
      </c>
      <c r="B4" s="25">
        <v>0.0003472222222222222</v>
      </c>
      <c r="C4" s="25">
        <v>0.0006597222222222222</v>
      </c>
      <c r="D4" s="25">
        <f aca="true" t="shared" si="0" ref="D4:D16">C4-B4</f>
        <v>0.00031250000000000006</v>
      </c>
      <c r="E4" s="26"/>
    </row>
    <row r="5" spans="1:5" ht="12.75">
      <c r="A5" s="11">
        <v>18</v>
      </c>
      <c r="B5" s="25">
        <v>0.0006944444444444444</v>
      </c>
      <c r="C5" s="25">
        <v>0.0010416666666666667</v>
      </c>
      <c r="D5" s="25">
        <f t="shared" si="0"/>
        <v>0.0003472222222222223</v>
      </c>
      <c r="E5" s="26"/>
    </row>
    <row r="6" spans="1:5" ht="12.75">
      <c r="A6" s="11">
        <v>19</v>
      </c>
      <c r="B6" s="25">
        <v>0.0010416666666666667</v>
      </c>
      <c r="C6" s="25">
        <v>0.0013310185185185185</v>
      </c>
      <c r="D6" s="25">
        <f t="shared" si="0"/>
        <v>0.00028935185185185184</v>
      </c>
      <c r="E6" s="26"/>
    </row>
    <row r="7" spans="1:5" ht="12.75">
      <c r="A7" s="11">
        <v>33</v>
      </c>
      <c r="B7" s="25">
        <v>0.0013888888888888887</v>
      </c>
      <c r="C7" s="25">
        <v>0.0018402777777777777</v>
      </c>
      <c r="D7" s="25">
        <f t="shared" si="0"/>
        <v>0.000451388888888889</v>
      </c>
      <c r="E7" s="26"/>
    </row>
    <row r="8" spans="1:5" ht="12.75">
      <c r="A8" s="11">
        <v>22</v>
      </c>
      <c r="B8" s="25">
        <v>0.001736111111111111</v>
      </c>
      <c r="C8" s="25">
        <v>0.0021296296296296298</v>
      </c>
      <c r="D8" s="25">
        <f t="shared" si="0"/>
        <v>0.00039351851851851874</v>
      </c>
      <c r="E8" s="26"/>
    </row>
    <row r="9" spans="1:5" ht="12.75">
      <c r="A9" s="11">
        <v>25</v>
      </c>
      <c r="B9" s="25">
        <v>0.0020833333333333333</v>
      </c>
      <c r="C9" s="25">
        <v>0.002476851851851852</v>
      </c>
      <c r="D9" s="25">
        <f t="shared" si="0"/>
        <v>0.00039351851851851874</v>
      </c>
      <c r="E9" s="26"/>
    </row>
    <row r="10" spans="1:5" ht="12.75">
      <c r="A10" s="11">
        <v>34</v>
      </c>
      <c r="B10" s="25">
        <v>0.0024305555555555556</v>
      </c>
      <c r="C10" s="25">
        <v>0.0028472222222222223</v>
      </c>
      <c r="D10" s="25">
        <f t="shared" si="0"/>
        <v>0.00041666666666666675</v>
      </c>
      <c r="E10" s="26"/>
    </row>
    <row r="11" spans="1:5" ht="12.75">
      <c r="A11" s="11">
        <v>35</v>
      </c>
      <c r="B11" s="25">
        <v>0.0027777777777777775</v>
      </c>
      <c r="C11" s="25">
        <v>0.0030902777777777777</v>
      </c>
      <c r="D11" s="25">
        <f t="shared" si="0"/>
        <v>0.0003125000000000003</v>
      </c>
      <c r="E11" s="26"/>
    </row>
    <row r="12" spans="1:5" ht="12.75">
      <c r="A12" s="11">
        <v>36</v>
      </c>
      <c r="B12" s="25">
        <v>0.003125</v>
      </c>
      <c r="C12" s="25">
        <v>0.0035300925925925925</v>
      </c>
      <c r="D12" s="25">
        <f t="shared" si="0"/>
        <v>0.0004050925925925923</v>
      </c>
      <c r="E12" s="26"/>
    </row>
    <row r="13" spans="1:5" ht="12.75">
      <c r="A13" s="11">
        <v>37</v>
      </c>
      <c r="B13" s="25">
        <v>0.003472222222222222</v>
      </c>
      <c r="C13" s="25">
        <v>0.0038773148148148148</v>
      </c>
      <c r="D13" s="25">
        <f t="shared" si="0"/>
        <v>0.00040509259259259274</v>
      </c>
      <c r="E13" s="26"/>
    </row>
    <row r="14" spans="1:5" ht="12.75">
      <c r="A14" s="11">
        <v>38</v>
      </c>
      <c r="B14" s="25">
        <v>0.0038194444444444443</v>
      </c>
      <c r="C14" s="25">
        <v>0.004178240740740741</v>
      </c>
      <c r="D14" s="25">
        <f t="shared" si="0"/>
        <v>0.00035879629629629673</v>
      </c>
      <c r="E14" s="26"/>
    </row>
    <row r="15" spans="1:5" ht="12.75">
      <c r="A15" s="11">
        <v>39</v>
      </c>
      <c r="B15" s="25">
        <v>0.004166666666666667</v>
      </c>
      <c r="C15" s="25">
        <v>0.004479166666666667</v>
      </c>
      <c r="D15" s="25">
        <f t="shared" si="0"/>
        <v>0.0003125000000000003</v>
      </c>
      <c r="E15" s="26"/>
    </row>
    <row r="16" spans="1:5" ht="12.75">
      <c r="A16" s="11">
        <v>40</v>
      </c>
      <c r="B16" s="25">
        <v>0.0045138888888888885</v>
      </c>
      <c r="C16" s="25">
        <v>0.004826388888888889</v>
      </c>
      <c r="D16" s="25">
        <f t="shared" si="0"/>
        <v>0.0003125000000000003</v>
      </c>
      <c r="E16" s="26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1" sqref="D11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0" bestFit="1" customWidth="1"/>
    <col min="5" max="5" width="9.7109375" style="10" bestFit="1" customWidth="1"/>
    <col min="6" max="6" width="11.57421875" style="10" bestFit="1" customWidth="1"/>
    <col min="7" max="7" width="8.00390625" style="10" bestFit="1" customWidth="1"/>
    <col min="8" max="8" width="8.140625" style="10" bestFit="1" customWidth="1"/>
    <col min="9" max="9" width="11.57421875" style="0" bestFit="1" customWidth="1"/>
  </cols>
  <sheetData>
    <row r="1" spans="1:8" ht="25.5" customHeight="1">
      <c r="A1" s="7" t="s">
        <v>62</v>
      </c>
      <c r="B1" s="7"/>
      <c r="C1" s="6" t="s">
        <v>63</v>
      </c>
      <c r="D1" s="6"/>
      <c r="E1" s="6"/>
      <c r="F1" s="12" t="s">
        <v>64</v>
      </c>
      <c r="G1" s="5" t="s">
        <v>65</v>
      </c>
      <c r="H1" s="5"/>
    </row>
    <row r="2" spans="1:8" ht="24.75" customHeight="1">
      <c r="A2" s="7" t="s">
        <v>66</v>
      </c>
      <c r="B2" s="7"/>
      <c r="C2" s="12" t="s">
        <v>67</v>
      </c>
      <c r="D2" s="2" t="s">
        <v>68</v>
      </c>
      <c r="E2" s="2"/>
      <c r="F2" s="12" t="s">
        <v>69</v>
      </c>
      <c r="G2" s="6" t="s">
        <v>53</v>
      </c>
      <c r="H2" s="6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8.25">
      <c r="A4" s="13" t="s">
        <v>2</v>
      </c>
      <c r="B4" s="14" t="s">
        <v>70</v>
      </c>
      <c r="C4" s="15" t="s">
        <v>4</v>
      </c>
      <c r="D4" s="13" t="s">
        <v>5</v>
      </c>
      <c r="E4" s="13" t="s">
        <v>6</v>
      </c>
      <c r="F4" s="13" t="s">
        <v>71</v>
      </c>
      <c r="G4" s="13" t="s">
        <v>72</v>
      </c>
      <c r="H4" s="16" t="s">
        <v>73</v>
      </c>
    </row>
    <row r="5" spans="1:8" ht="27.75" customHeight="1">
      <c r="A5" s="17">
        <v>23</v>
      </c>
      <c r="B5" s="18" t="s">
        <v>74</v>
      </c>
      <c r="C5" s="18" t="s">
        <v>15</v>
      </c>
      <c r="D5" s="17">
        <v>2010</v>
      </c>
      <c r="E5" s="17" t="s">
        <v>75</v>
      </c>
      <c r="F5" s="19">
        <v>0.07291666666666667</v>
      </c>
      <c r="G5" s="17">
        <v>1</v>
      </c>
      <c r="H5" s="17"/>
    </row>
    <row r="6" spans="1:8" ht="27.75" customHeight="1">
      <c r="A6" s="17">
        <v>30</v>
      </c>
      <c r="B6" s="18" t="s">
        <v>76</v>
      </c>
      <c r="C6" s="18"/>
      <c r="D6" s="17">
        <v>2010</v>
      </c>
      <c r="E6" s="17" t="s">
        <v>75</v>
      </c>
      <c r="F6" s="19">
        <v>0.09097222222222222</v>
      </c>
      <c r="G6" s="17">
        <v>2</v>
      </c>
      <c r="H6" s="17"/>
    </row>
    <row r="7" spans="1:8" ht="27.75" customHeight="1">
      <c r="A7" s="17">
        <v>31</v>
      </c>
      <c r="B7" s="18" t="s">
        <v>77</v>
      </c>
      <c r="C7" s="18" t="s">
        <v>15</v>
      </c>
      <c r="D7" s="17">
        <v>2012</v>
      </c>
      <c r="E7" s="17" t="s">
        <v>75</v>
      </c>
      <c r="F7" s="19">
        <v>0.1284722222222222</v>
      </c>
      <c r="G7" s="17">
        <v>3</v>
      </c>
      <c r="H7" s="17"/>
    </row>
    <row r="8" ht="27.75" customHeight="1">
      <c r="A8" s="10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2">
      <selection activeCell="A2" sqref="A2:B2"/>
    </sheetView>
  </sheetViews>
  <sheetFormatPr defaultColWidth="11.57421875" defaultRowHeight="12.75"/>
  <cols>
    <col min="1" max="1" width="8.57421875" style="0" bestFit="1" customWidth="1"/>
    <col min="2" max="2" width="21.7109375" style="0" bestFit="1" customWidth="1"/>
    <col min="3" max="3" width="18.57421875" style="0" bestFit="1" customWidth="1"/>
    <col min="4" max="4" width="9.00390625" style="10" bestFit="1" customWidth="1"/>
    <col min="5" max="5" width="9.28125" style="10" bestFit="1" customWidth="1"/>
    <col min="6" max="6" width="10.8515625" style="10" bestFit="1" customWidth="1"/>
    <col min="7" max="7" width="8.00390625" style="10" bestFit="1" customWidth="1"/>
    <col min="8" max="8" width="8.140625" style="10" bestFit="1" customWidth="1"/>
    <col min="9" max="9" width="11.57421875" style="0" bestFit="1" customWidth="1"/>
  </cols>
  <sheetData>
    <row r="1" spans="1:8" ht="25.5" customHeight="1">
      <c r="A1" s="7" t="s">
        <v>62</v>
      </c>
      <c r="B1" s="7"/>
      <c r="C1" s="6" t="s">
        <v>63</v>
      </c>
      <c r="D1" s="6"/>
      <c r="E1" s="6"/>
      <c r="F1" s="12" t="s">
        <v>64</v>
      </c>
      <c r="G1" s="5" t="s">
        <v>65</v>
      </c>
      <c r="H1" s="5"/>
    </row>
    <row r="2" spans="1:8" ht="24.75" customHeight="1">
      <c r="A2" s="7" t="s">
        <v>78</v>
      </c>
      <c r="B2" s="7"/>
      <c r="C2" s="12" t="s">
        <v>67</v>
      </c>
      <c r="D2" s="6" t="s">
        <v>79</v>
      </c>
      <c r="E2" s="6"/>
      <c r="F2" s="12" t="s">
        <v>69</v>
      </c>
      <c r="G2" s="6" t="s">
        <v>53</v>
      </c>
      <c r="H2" s="6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8.25">
      <c r="A4" s="13" t="s">
        <v>2</v>
      </c>
      <c r="B4" s="14" t="s">
        <v>70</v>
      </c>
      <c r="C4" s="15" t="s">
        <v>4</v>
      </c>
      <c r="D4" s="13" t="s">
        <v>5</v>
      </c>
      <c r="E4" s="13" t="s">
        <v>6</v>
      </c>
      <c r="F4" s="13" t="s">
        <v>71</v>
      </c>
      <c r="G4" s="13" t="s">
        <v>72</v>
      </c>
      <c r="H4" s="16" t="s">
        <v>73</v>
      </c>
    </row>
    <row r="5" spans="1:8" ht="27.75" customHeight="1">
      <c r="A5" s="17">
        <v>32</v>
      </c>
      <c r="B5" s="18" t="s">
        <v>80</v>
      </c>
      <c r="C5" s="18" t="s">
        <v>81</v>
      </c>
      <c r="D5" s="17">
        <v>2009</v>
      </c>
      <c r="E5" s="17" t="s">
        <v>82</v>
      </c>
      <c r="F5" s="19">
        <v>0.059722222222222225</v>
      </c>
      <c r="G5" s="17">
        <v>1</v>
      </c>
      <c r="H5" s="17"/>
    </row>
    <row r="6" spans="1:8" ht="27.75" customHeight="1">
      <c r="A6" s="17">
        <v>6</v>
      </c>
      <c r="B6" s="18" t="s">
        <v>83</v>
      </c>
      <c r="C6" s="18" t="s">
        <v>81</v>
      </c>
      <c r="D6" s="17">
        <v>2009</v>
      </c>
      <c r="E6" s="17" t="s">
        <v>82</v>
      </c>
      <c r="F6" s="19">
        <v>0.06041666666666667</v>
      </c>
      <c r="G6" s="17">
        <v>2</v>
      </c>
      <c r="H6" s="17"/>
    </row>
    <row r="7" spans="1:8" ht="27.75" customHeight="1">
      <c r="A7" s="17">
        <v>27</v>
      </c>
      <c r="B7" t="s">
        <v>84</v>
      </c>
      <c r="C7" s="18" t="s">
        <v>85</v>
      </c>
      <c r="D7" s="17">
        <v>2008</v>
      </c>
      <c r="E7" s="17" t="s">
        <v>82</v>
      </c>
      <c r="F7" s="19">
        <v>0.06388888888888888</v>
      </c>
      <c r="G7" s="17">
        <v>3</v>
      </c>
      <c r="H7" s="17"/>
    </row>
    <row r="8" spans="1:8" ht="27.75" customHeight="1">
      <c r="A8" s="17">
        <v>29</v>
      </c>
      <c r="B8" s="18" t="s">
        <v>86</v>
      </c>
      <c r="C8" s="18" t="s">
        <v>87</v>
      </c>
      <c r="D8" s="17">
        <v>2008</v>
      </c>
      <c r="E8" s="17" t="s">
        <v>82</v>
      </c>
      <c r="F8" s="19">
        <v>0.06944444444444445</v>
      </c>
      <c r="G8" s="17">
        <v>4</v>
      </c>
      <c r="H8" s="17"/>
    </row>
    <row r="9" spans="1:8" ht="27.75" customHeight="1">
      <c r="A9" s="17">
        <v>28</v>
      </c>
      <c r="B9" s="18" t="s">
        <v>88</v>
      </c>
      <c r="C9" s="18" t="s">
        <v>89</v>
      </c>
      <c r="D9" s="17">
        <v>2009</v>
      </c>
      <c r="E9" s="17" t="s">
        <v>90</v>
      </c>
      <c r="F9" s="19">
        <v>0.14027777777777778</v>
      </c>
      <c r="G9" s="17">
        <v>5</v>
      </c>
      <c r="H9" s="17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0" bestFit="1" customWidth="1"/>
    <col min="5" max="5" width="9.7109375" style="10" bestFit="1" customWidth="1"/>
    <col min="6" max="6" width="11.57421875" style="10" bestFit="1" customWidth="1"/>
    <col min="7" max="7" width="8.00390625" style="10" bestFit="1" customWidth="1"/>
    <col min="8" max="8" width="8.140625" style="10" bestFit="1" customWidth="1"/>
    <col min="9" max="9" width="11.57421875" style="0" bestFit="1" customWidth="1"/>
  </cols>
  <sheetData>
    <row r="1" spans="1:8" ht="25.5" customHeight="1">
      <c r="A1" s="7" t="s">
        <v>62</v>
      </c>
      <c r="B1" s="7"/>
      <c r="C1" s="6" t="s">
        <v>63</v>
      </c>
      <c r="D1" s="6"/>
      <c r="E1" s="6"/>
      <c r="F1" s="12" t="s">
        <v>64</v>
      </c>
      <c r="G1" s="5" t="s">
        <v>65</v>
      </c>
      <c r="H1" s="5"/>
    </row>
    <row r="2" spans="1:8" ht="24.75" customHeight="1">
      <c r="A2" s="7" t="s">
        <v>91</v>
      </c>
      <c r="B2" s="7"/>
      <c r="C2" s="12" t="s">
        <v>67</v>
      </c>
      <c r="D2" s="6" t="s">
        <v>79</v>
      </c>
      <c r="E2" s="6"/>
      <c r="F2" s="12" t="s">
        <v>69</v>
      </c>
      <c r="G2" s="6" t="s">
        <v>53</v>
      </c>
      <c r="H2" s="6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8.25">
      <c r="A4" s="13" t="s">
        <v>2</v>
      </c>
      <c r="B4" s="14" t="s">
        <v>70</v>
      </c>
      <c r="C4" s="15" t="s">
        <v>4</v>
      </c>
      <c r="D4" s="13" t="s">
        <v>5</v>
      </c>
      <c r="E4" s="13" t="s">
        <v>6</v>
      </c>
      <c r="F4" s="13" t="s">
        <v>71</v>
      </c>
      <c r="G4" s="13" t="s">
        <v>72</v>
      </c>
      <c r="H4" s="16" t="s">
        <v>73</v>
      </c>
    </row>
    <row r="5" spans="1:8" ht="27.75" customHeight="1">
      <c r="A5" s="17">
        <v>20</v>
      </c>
      <c r="B5" s="18" t="s">
        <v>92</v>
      </c>
      <c r="C5" s="18" t="s">
        <v>93</v>
      </c>
      <c r="D5" s="17">
        <v>2009</v>
      </c>
      <c r="E5" s="17" t="s">
        <v>94</v>
      </c>
      <c r="F5" s="19">
        <v>0.06597222222222222</v>
      </c>
      <c r="G5" s="17">
        <v>1</v>
      </c>
      <c r="H5" s="17"/>
    </row>
    <row r="6" spans="1:8" ht="27.75" customHeight="1">
      <c r="A6" s="17">
        <v>3</v>
      </c>
      <c r="B6" s="18" t="s">
        <v>95</v>
      </c>
      <c r="C6" s="18" t="s">
        <v>93</v>
      </c>
      <c r="D6" s="17">
        <v>2009</v>
      </c>
      <c r="E6" s="17" t="s">
        <v>94</v>
      </c>
      <c r="F6" s="19">
        <v>0.08541666666666667</v>
      </c>
      <c r="G6" s="17">
        <v>2</v>
      </c>
      <c r="H6" s="17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" width="8.57421875" style="10" bestFit="1" customWidth="1"/>
    <col min="2" max="2" width="21.421875" style="0" bestFit="1" customWidth="1"/>
    <col min="3" max="3" width="18.140625" style="0" bestFit="1" customWidth="1"/>
    <col min="4" max="4" width="9.00390625" style="10" bestFit="1" customWidth="1"/>
    <col min="5" max="5" width="9.140625" style="10" bestFit="1" customWidth="1"/>
    <col min="6" max="6" width="11.57421875" style="10" bestFit="1" customWidth="1"/>
    <col min="7" max="7" width="8.00390625" style="10" bestFit="1" customWidth="1"/>
    <col min="8" max="8" width="8.140625" style="10" bestFit="1" customWidth="1"/>
    <col min="9" max="9" width="11.57421875" style="0" bestFit="1" customWidth="1"/>
  </cols>
  <sheetData>
    <row r="1" spans="1:8" ht="25.5" customHeight="1">
      <c r="A1" s="3" t="s">
        <v>62</v>
      </c>
      <c r="B1" s="7"/>
      <c r="C1" s="6" t="s">
        <v>63</v>
      </c>
      <c r="D1" s="6"/>
      <c r="E1" s="6"/>
      <c r="F1" s="12" t="s">
        <v>64</v>
      </c>
      <c r="G1" s="5" t="s">
        <v>65</v>
      </c>
      <c r="H1" s="5"/>
    </row>
    <row r="2" spans="1:8" ht="24.75" customHeight="1">
      <c r="A2" s="3" t="s">
        <v>96</v>
      </c>
      <c r="B2" s="7"/>
      <c r="C2" s="12" t="s">
        <v>67</v>
      </c>
      <c r="D2" s="6" t="s">
        <v>97</v>
      </c>
      <c r="E2" s="6"/>
      <c r="F2" s="12" t="s">
        <v>69</v>
      </c>
      <c r="G2" s="6" t="s">
        <v>53</v>
      </c>
      <c r="H2" s="6"/>
    </row>
    <row r="3" spans="1:8" ht="12.75">
      <c r="A3" s="1"/>
      <c r="B3" s="4"/>
      <c r="C3" s="4"/>
      <c r="D3" s="4"/>
      <c r="E3" s="4"/>
      <c r="F3" s="4"/>
      <c r="G3" s="4"/>
      <c r="H3" s="4"/>
    </row>
    <row r="4" spans="1:8" ht="38.25">
      <c r="A4" s="13" t="s">
        <v>2</v>
      </c>
      <c r="B4" s="14" t="s">
        <v>70</v>
      </c>
      <c r="C4" s="15" t="s">
        <v>4</v>
      </c>
      <c r="D4" s="13" t="s">
        <v>5</v>
      </c>
      <c r="E4" s="13" t="s">
        <v>6</v>
      </c>
      <c r="F4" s="13" t="s">
        <v>71</v>
      </c>
      <c r="G4" s="13" t="s">
        <v>72</v>
      </c>
      <c r="H4" s="16" t="s">
        <v>73</v>
      </c>
    </row>
    <row r="5" spans="1:8" ht="27.75" customHeight="1">
      <c r="A5" s="11">
        <v>18</v>
      </c>
      <c r="B5" s="18" t="s">
        <v>98</v>
      </c>
      <c r="C5" s="18" t="s">
        <v>99</v>
      </c>
      <c r="D5" s="17">
        <v>2007</v>
      </c>
      <c r="E5" s="17" t="s">
        <v>100</v>
      </c>
      <c r="F5" s="19">
        <v>0.0016898148148148148</v>
      </c>
      <c r="G5" s="17">
        <v>1</v>
      </c>
      <c r="H5" s="17"/>
    </row>
    <row r="6" spans="1:8" ht="27.75" customHeight="1">
      <c r="A6" s="11">
        <v>21</v>
      </c>
      <c r="B6" s="18" t="s">
        <v>101</v>
      </c>
      <c r="C6" s="18" t="s">
        <v>38</v>
      </c>
      <c r="D6" s="17">
        <v>2007</v>
      </c>
      <c r="E6" s="17" t="s">
        <v>100</v>
      </c>
      <c r="F6" s="19">
        <v>0.0017592592592592592</v>
      </c>
      <c r="G6" s="17">
        <v>2</v>
      </c>
      <c r="H6" s="17"/>
    </row>
    <row r="7" spans="1:8" ht="27.75" customHeight="1">
      <c r="A7" s="11">
        <v>24</v>
      </c>
      <c r="B7" s="18" t="s">
        <v>102</v>
      </c>
      <c r="C7" s="18" t="s">
        <v>103</v>
      </c>
      <c r="D7" s="17">
        <v>2007</v>
      </c>
      <c r="E7" s="17" t="s">
        <v>100</v>
      </c>
      <c r="F7" s="19" t="s">
        <v>54</v>
      </c>
      <c r="G7" s="17"/>
      <c r="H7" s="17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8.57421875" style="0" bestFit="1" customWidth="1"/>
    <col min="2" max="2" width="21.28125" style="0" bestFit="1" customWidth="1"/>
    <col min="3" max="3" width="18.8515625" style="0" bestFit="1" customWidth="1"/>
    <col min="4" max="4" width="9.00390625" style="10" bestFit="1" customWidth="1"/>
    <col min="5" max="5" width="9.7109375" style="10" bestFit="1" customWidth="1"/>
    <col min="6" max="6" width="11.57421875" style="10" bestFit="1" customWidth="1"/>
    <col min="7" max="7" width="8.00390625" style="10" bestFit="1" customWidth="1"/>
    <col min="8" max="8" width="8.140625" style="10" bestFit="1" customWidth="1"/>
    <col min="9" max="9" width="11.57421875" style="0" bestFit="1" customWidth="1"/>
  </cols>
  <sheetData>
    <row r="1" spans="1:8" ht="25.5" customHeight="1">
      <c r="A1" s="7" t="s">
        <v>62</v>
      </c>
      <c r="B1" s="7"/>
      <c r="C1" s="6" t="s">
        <v>63</v>
      </c>
      <c r="D1" s="6"/>
      <c r="E1" s="6"/>
      <c r="F1" s="12" t="s">
        <v>64</v>
      </c>
      <c r="G1" s="5" t="s">
        <v>65</v>
      </c>
      <c r="H1" s="5"/>
    </row>
    <row r="2" spans="1:8" ht="24.75" customHeight="1">
      <c r="A2" s="7" t="s">
        <v>104</v>
      </c>
      <c r="B2" s="7"/>
      <c r="C2" s="12" t="s">
        <v>67</v>
      </c>
      <c r="D2" s="6" t="s">
        <v>97</v>
      </c>
      <c r="E2" s="6"/>
      <c r="F2" s="12" t="s">
        <v>69</v>
      </c>
      <c r="G2" s="6" t="s">
        <v>53</v>
      </c>
      <c r="H2" s="6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8.25">
      <c r="A4" s="13" t="s">
        <v>2</v>
      </c>
      <c r="B4" s="14" t="s">
        <v>70</v>
      </c>
      <c r="C4" s="15" t="s">
        <v>4</v>
      </c>
      <c r="D4" s="13" t="s">
        <v>5</v>
      </c>
      <c r="E4" s="13" t="s">
        <v>6</v>
      </c>
      <c r="F4" s="13" t="s">
        <v>71</v>
      </c>
      <c r="G4" s="13" t="s">
        <v>72</v>
      </c>
      <c r="H4" s="16" t="s">
        <v>73</v>
      </c>
    </row>
    <row r="5" spans="1:8" ht="27.75" customHeight="1">
      <c r="A5" s="17">
        <v>10</v>
      </c>
      <c r="B5" s="18" t="s">
        <v>105</v>
      </c>
      <c r="C5" s="18" t="s">
        <v>15</v>
      </c>
      <c r="D5" s="17">
        <v>2007</v>
      </c>
      <c r="E5" s="17" t="s">
        <v>106</v>
      </c>
      <c r="F5" s="19">
        <v>0.0017824074074074075</v>
      </c>
      <c r="G5" s="17">
        <v>1</v>
      </c>
      <c r="H5" s="17"/>
    </row>
    <row r="6" spans="1:8" ht="27.75" customHeight="1">
      <c r="A6" s="17">
        <v>26</v>
      </c>
      <c r="B6" t="s">
        <v>107</v>
      </c>
      <c r="C6" s="18" t="s">
        <v>108</v>
      </c>
      <c r="D6" s="17">
        <v>2006</v>
      </c>
      <c r="E6" s="17" t="s">
        <v>106</v>
      </c>
      <c r="F6" s="19">
        <v>0.0018981481481481482</v>
      </c>
      <c r="G6" s="17">
        <v>2</v>
      </c>
      <c r="H6" s="17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2015-06-13T11:06:37Z</cp:lastPrinted>
  <dcterms:created xsi:type="dcterms:W3CDTF">2017-05-17T19:38:18Z</dcterms:created>
  <dcterms:modified xsi:type="dcterms:W3CDTF">2017-05-29T04:40:49Z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