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87" tabRatio="485" activeTab="0"/>
  </bookViews>
  <sheets>
    <sheet name="Celkově dospělí" sheetId="1" r:id="rId1"/>
    <sheet name="A" sheetId="2" r:id="rId2"/>
    <sheet name="B" sheetId="3" r:id="rId3"/>
    <sheet name="C" sheetId="4" r:id="rId4"/>
    <sheet name="L" sheetId="5" r:id="rId5"/>
    <sheet name="M" sheetId="6" r:id="rId6"/>
  </sheets>
  <definedNames/>
  <calcPr fullCalcOnLoad="1"/>
</workbook>
</file>

<file path=xl/sharedStrings.xml><?xml version="1.0" encoding="utf-8"?>
<sst xmlns="http://schemas.openxmlformats.org/spreadsheetml/2006/main" count="179" uniqueCount="99">
  <si>
    <t>Výsledky Chlum třikrát jinak – 3. 6. 2017</t>
  </si>
  <si>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</si>
  <si>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</si>
  <si>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</si>
  <si>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</si>
  <si>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</si>
  <si>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</si>
  <si>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</si>
  <si>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</si>
  <si>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</si>
  <si>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</si>
  <si>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</si>
  <si>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</si>
  <si>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>1.</t>
  </si>
  <si>
    <t>Lukáš David</t>
  </si>
  <si>
    <t>Plzeň-Radost z pohybu</t>
  </si>
  <si>
    <t>A</t>
  </si>
  <si>
    <t>2.- 3.</t>
  </si>
  <si>
    <t>Kočandrle Martin</t>
  </si>
  <si>
    <t>Sport Club Plzeň</t>
  </si>
  <si>
    <t>2. -3.</t>
  </si>
  <si>
    <t>2. - 3.</t>
  </si>
  <si>
    <t>Burt Pavel</t>
  </si>
  <si>
    <t>4.</t>
  </si>
  <si>
    <t>Brotánek Jan</t>
  </si>
  <si>
    <t>Do Jižní Ameriky CZ</t>
  </si>
  <si>
    <t>5.</t>
  </si>
  <si>
    <t>Horník Adam</t>
  </si>
  <si>
    <t>6.</t>
  </si>
  <si>
    <t>Čepek Robert</t>
  </si>
  <si>
    <t>PSK Olymp Praha</t>
  </si>
  <si>
    <t>B</t>
  </si>
  <si>
    <t xml:space="preserve">1. </t>
  </si>
  <si>
    <t>7.</t>
  </si>
  <si>
    <t>Jonáš Šimon</t>
  </si>
  <si>
    <t>Fbš Slávia Plzeň</t>
  </si>
  <si>
    <t>8.</t>
  </si>
  <si>
    <t>Poborský Karel</t>
  </si>
  <si>
    <t>Rokycany</t>
  </si>
  <si>
    <t>9.</t>
  </si>
  <si>
    <t>Čížek Petr</t>
  </si>
  <si>
    <t>Prazdroj Plzeň</t>
  </si>
  <si>
    <t>10.</t>
  </si>
  <si>
    <t>Vlček Martin</t>
  </si>
  <si>
    <t>11.-13.</t>
  </si>
  <si>
    <t>Sladký Roman</t>
  </si>
  <si>
    <t>Pro Sport Activities</t>
  </si>
  <si>
    <t>2.</t>
  </si>
  <si>
    <t>Malina Jaroslav</t>
  </si>
  <si>
    <t>10.-11.</t>
  </si>
  <si>
    <t>Zuna Ondřej</t>
  </si>
  <si>
    <t>14.</t>
  </si>
  <si>
    <t>Beroušková Barbora</t>
  </si>
  <si>
    <t>E</t>
  </si>
  <si>
    <t>15.</t>
  </si>
  <si>
    <t>Šturmová Barbora</t>
  </si>
  <si>
    <t>Forrest Gump Team</t>
  </si>
  <si>
    <t>16.</t>
  </si>
  <si>
    <t>Kraus Jan</t>
  </si>
  <si>
    <t>321 start</t>
  </si>
  <si>
    <t>3.</t>
  </si>
  <si>
    <t>17.</t>
  </si>
  <si>
    <t>Janový Petr</t>
  </si>
  <si>
    <t>AC Trial Plzeň</t>
  </si>
  <si>
    <t>D</t>
  </si>
  <si>
    <t>18.</t>
  </si>
  <si>
    <t>Říhová Andrea</t>
  </si>
  <si>
    <t>19.</t>
  </si>
  <si>
    <t>Kreml Bohumil</t>
  </si>
  <si>
    <t>Most</t>
  </si>
  <si>
    <t>Totzauer Pavel</t>
  </si>
  <si>
    <t>DNS</t>
  </si>
  <si>
    <t>Svejkovská Teodora</t>
  </si>
  <si>
    <t xml:space="preserve">Výsledky  běh A </t>
  </si>
  <si>
    <t>čas cíl</t>
  </si>
  <si>
    <t>Startovní listina Chlum třikrát jinak – 3. 6. 2017</t>
  </si>
  <si>
    <t>čas start</t>
  </si>
  <si>
    <t>Výsl.čas</t>
  </si>
  <si>
    <t>Název závodu:</t>
  </si>
  <si>
    <t>Chlum třikrát jinak</t>
  </si>
  <si>
    <t>Datum:</t>
  </si>
  <si>
    <t>3. 6. 2017</t>
  </si>
  <si>
    <t>Kategorie: L – přípravka ml.dívky</t>
  </si>
  <si>
    <t>ročníky narození:</t>
  </si>
  <si>
    <t>2008 - 2009</t>
  </si>
  <si>
    <t>Délka trati:</t>
  </si>
  <si>
    <t>C</t>
  </si>
  <si>
    <t>Příjmení a jméno</t>
  </si>
  <si>
    <t>čas</t>
  </si>
  <si>
    <t>pořadí</t>
  </si>
  <si>
    <t>celkové umístění</t>
  </si>
  <si>
    <t>Sajnerová Nela</t>
  </si>
  <si>
    <t>AK Škoda Plzeň</t>
  </si>
  <si>
    <t>L</t>
  </si>
  <si>
    <t>Sajnerová Laura</t>
  </si>
  <si>
    <t>Kategorie: M – přípravka st.kluci</t>
  </si>
  <si>
    <t>2006 - 2007</t>
  </si>
  <si>
    <t>Kraus Tomáš</t>
  </si>
  <si>
    <t>M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</si>
</sst>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/m/yyyy"/>
    <numFmt numFmtId="177" formatCode="[h]:mm:ss;@"/>
  </numFmts>
  <fonts count="3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theme="4" tint="0.4999800026416778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0" applyNumberFormat="0" applyBorder="0" applyAlignment="0" applyProtection="0"/>
    <xf numFmtId="42" fontId="0" fillId="0" borderId="0" applyFill="0" applyBorder="0" applyAlignment="0" applyProtection="0"/>
    <xf numFmtId="0" fontId="7" fillId="4" borderId="0" applyNumberFormat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16" fillId="0" borderId="1" applyNumberFormat="0" applyFill="0" applyAlignment="0" applyProtection="0"/>
    <xf numFmtId="0" fontId="17" fillId="5" borderId="2" applyNumberFormat="0" applyAlignment="0" applyProtection="0"/>
    <xf numFmtId="0" fontId="15" fillId="0" borderId="3" applyNumberFormat="0" applyFill="0" applyAlignment="0" applyProtection="0"/>
    <xf numFmtId="0" fontId="0" fillId="6" borderId="4" applyNumberFormat="0" applyAlignment="0" applyProtection="0"/>
    <xf numFmtId="0" fontId="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0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7" fillId="9" borderId="7" applyNumberFormat="0" applyAlignment="0" applyProtection="0"/>
    <xf numFmtId="0" fontId="31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8" applyNumberFormat="0" applyAlignment="0" applyProtection="0"/>
    <xf numFmtId="0" fontId="10" fillId="12" borderId="0" applyNumberFormat="0" applyBorder="0" applyAlignment="0" applyProtection="0"/>
    <xf numFmtId="0" fontId="14" fillId="12" borderId="7" applyNumberFormat="0" applyAlignment="0" applyProtection="0"/>
    <xf numFmtId="0" fontId="10" fillId="6" borderId="0" applyNumberFormat="0" applyBorder="0" applyAlignment="0" applyProtection="0"/>
    <xf numFmtId="0" fontId="26" fillId="0" borderId="9" applyNumberFormat="0" applyFill="0" applyAlignment="0" applyProtection="0"/>
    <xf numFmtId="0" fontId="9" fillId="0" borderId="10" applyNumberFormat="0" applyFill="0" applyAlignment="0" applyProtection="0"/>
    <xf numFmtId="0" fontId="32" fillId="13" borderId="0" applyNumberFormat="0" applyBorder="0" applyAlignment="0" applyProtection="0"/>
    <xf numFmtId="0" fontId="11" fillId="4" borderId="0" applyNumberFormat="0" applyBorder="0" applyAlignment="0" applyProtection="0"/>
    <xf numFmtId="0" fontId="10" fillId="14" borderId="0" applyNumberFormat="0" applyBorder="0" applyAlignment="0" applyProtection="0"/>
    <xf numFmtId="0" fontId="31" fillId="15" borderId="0" applyNumberFormat="0" applyBorder="0" applyAlignment="0" applyProtection="0"/>
    <xf numFmtId="0" fontId="10" fillId="16" borderId="0" applyNumberFormat="0" applyBorder="0" applyAlignment="0" applyProtection="0"/>
    <xf numFmtId="0" fontId="31" fillId="17" borderId="0" applyNumberFormat="0" applyBorder="0" applyAlignment="0" applyProtection="0"/>
    <xf numFmtId="0" fontId="10" fillId="9" borderId="0" applyNumberFormat="0" applyBorder="0" applyAlignment="0" applyProtection="0"/>
    <xf numFmtId="0" fontId="7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1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35" fontId="0" fillId="0" borderId="11" xfId="0" applyNumberFormat="1" applyBorder="1" applyAlignment="1">
      <alignment horizontal="center"/>
    </xf>
    <xf numFmtId="0" fontId="3" fillId="0" borderId="0" xfId="0" applyFont="1" applyAlignment="1">
      <alignment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0" fontId="34" fillId="0" borderId="12" xfId="0" applyNumberFormat="1" applyFont="1" applyBorder="1" applyAlignment="1">
      <alignment wrapText="1"/>
    </xf>
    <xf numFmtId="20" fontId="34" fillId="0" borderId="12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45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58">
    <cellStyle name="Normal" xfId="0"/>
    <cellStyle name="40% - Accent1" xfId="15"/>
    <cellStyle name="Comma" xfId="16"/>
    <cellStyle name="Comma [0]" xfId="17"/>
    <cellStyle name="60 % – Zvýraznění1" xfId="18"/>
    <cellStyle name="Currency [0]" xfId="19"/>
    <cellStyle name="60 % – Zvýraznění3" xfId="20"/>
    <cellStyle name="Currency" xfId="21"/>
    <cellStyle name="Percent" xfId="22"/>
    <cellStyle name="Nadpis 3" xfId="23"/>
    <cellStyle name="Check Cell" xfId="24"/>
    <cellStyle name="Heading 2" xfId="25"/>
    <cellStyle name="Note" xfId="26"/>
    <cellStyle name="60 % – Zvýraznění2" xfId="27"/>
    <cellStyle name="Hyperlink" xfId="28"/>
    <cellStyle name="60% - Accent4" xfId="29"/>
    <cellStyle name="Followed Hyperlink" xfId="30"/>
    <cellStyle name="Chybně" xfId="31"/>
    <cellStyle name="Zvýraznění 1" xfId="32"/>
    <cellStyle name="40% - Accent3" xfId="33"/>
    <cellStyle name="Warning Text" xfId="34"/>
    <cellStyle name="40% - Accent2" xfId="35"/>
    <cellStyle name="Title" xfId="36"/>
    <cellStyle name="CExplanatory Text" xfId="37"/>
    <cellStyle name="Heading 1" xfId="38"/>
    <cellStyle name="Heading 3" xfId="39"/>
    <cellStyle name="Heading 4" xfId="40"/>
    <cellStyle name="Input" xfId="41"/>
    <cellStyle name="60% - Accent3" xfId="42"/>
    <cellStyle name="Good" xfId="43"/>
    <cellStyle name="Output" xfId="44"/>
    <cellStyle name="20% - Accent1" xfId="45"/>
    <cellStyle name="Calculation" xfId="46"/>
    <cellStyle name="20 % – Zvýraznění3" xfId="47"/>
    <cellStyle name="Linked Cell" xfId="48"/>
    <cellStyle name="Total" xfId="49"/>
    <cellStyle name="Bad" xfId="50"/>
    <cellStyle name="Neutral" xfId="51"/>
    <cellStyle name="40 % – Zvýraznění5" xfId="52"/>
    <cellStyle name="Accent1" xfId="53"/>
    <cellStyle name="20% - Accent5" xfId="54"/>
    <cellStyle name="60% - Accent1" xfId="55"/>
    <cellStyle name="40 % – Zvýraznění6" xfId="56"/>
    <cellStyle name="Accent2" xfId="57"/>
    <cellStyle name="20% - Accent2" xfId="58"/>
    <cellStyle name="20% - Accent6" xfId="59"/>
    <cellStyle name="60% - Accent2" xfId="60"/>
    <cellStyle name="Accent3" xfId="61"/>
    <cellStyle name="20% - Accent3" xfId="62"/>
    <cellStyle name="Accent4" xfId="63"/>
    <cellStyle name="20% - Accent4" xfId="64"/>
    <cellStyle name="40% - Accent4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115" zoomScaleNormal="115" workbookViewId="0" topLeftCell="A1">
      <selection activeCell="M19" sqref="M19"/>
    </sheetView>
  </sheetViews>
  <sheetFormatPr defaultColWidth="11.57421875" defaultRowHeight="12.75"/>
  <cols>
    <col min="1" max="1" width="10.7109375" style="27" bestFit="1" customWidth="1"/>
    <col min="2" max="2" width="9.421875" style="1" bestFit="1" customWidth="1"/>
    <col min="3" max="3" width="22.00390625" style="0" bestFit="1" customWidth="1"/>
    <col min="4" max="4" width="22.8515625" style="28" bestFit="1" customWidth="1"/>
    <col min="5" max="5" width="8.57421875" style="1" bestFit="1" customWidth="1"/>
    <col min="6" max="6" width="9.421875" style="29" bestFit="1" customWidth="1"/>
    <col min="7" max="9" width="11.57421875" style="1" customWidth="1"/>
    <col min="10" max="10" width="10.57421875" style="15" bestFit="1" customWidth="1"/>
    <col min="11" max="11" width="11.57421875" style="15" customWidth="1"/>
    <col min="12" max="12" width="13.7109375" style="16" customWidth="1"/>
  </cols>
  <sheetData>
    <row r="1" spans="1:12" ht="13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56" s="14" customFormat="1" ht="16.5" customHeight="1">
      <c r="A2" s="30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 t="s">
        <v>10</v>
      </c>
      <c r="K2" s="18" t="s">
        <v>11</v>
      </c>
      <c r="L2" s="19" t="s">
        <v>12</v>
      </c>
      <c r="IV2"/>
    </row>
    <row r="3" spans="1:12" ht="16.5" customHeight="1">
      <c r="A3" s="31" t="s">
        <v>13</v>
      </c>
      <c r="B3" s="4">
        <v>5</v>
      </c>
      <c r="C3" s="32" t="s">
        <v>14</v>
      </c>
      <c r="D3" s="32" t="s">
        <v>15</v>
      </c>
      <c r="E3" s="33">
        <v>1988</v>
      </c>
      <c r="F3" s="4" t="s">
        <v>16</v>
      </c>
      <c r="G3" s="21">
        <f>A!B5</f>
        <v>0.30069444444444443</v>
      </c>
      <c r="H3" s="21">
        <f>B!D5</f>
        <v>0.07152777777777777</v>
      </c>
      <c r="I3" s="21">
        <f>C!D5</f>
        <v>0.014583333333333337</v>
      </c>
      <c r="J3" s="21">
        <v>0.004861111111111111</v>
      </c>
      <c r="K3" s="21">
        <f aca="true" t="shared" si="0" ref="K3:K21">G3+H3+I3-J3</f>
        <v>0.3819444444444445</v>
      </c>
      <c r="L3" s="21" t="s">
        <v>13</v>
      </c>
    </row>
    <row r="4" spans="1:12" ht="16.5" customHeight="1">
      <c r="A4" s="31" t="s">
        <v>17</v>
      </c>
      <c r="B4" s="4">
        <v>31</v>
      </c>
      <c r="C4" s="12" t="s">
        <v>18</v>
      </c>
      <c r="D4" s="32" t="s">
        <v>19</v>
      </c>
      <c r="E4" s="6">
        <v>2002</v>
      </c>
      <c r="F4" s="4" t="s">
        <v>16</v>
      </c>
      <c r="G4" s="21">
        <f>A!B12</f>
        <v>0.3048611111111111</v>
      </c>
      <c r="H4" s="21">
        <f>B!D12</f>
        <v>0.07777777777777778</v>
      </c>
      <c r="I4" s="21">
        <f>C!D12</f>
        <v>0.013888888888888867</v>
      </c>
      <c r="J4" s="21">
        <v>0.0020833333333333333</v>
      </c>
      <c r="K4" s="21">
        <f t="shared" si="0"/>
        <v>0.3944444444444444</v>
      </c>
      <c r="L4" s="21" t="s">
        <v>20</v>
      </c>
    </row>
    <row r="5" spans="1:12" ht="16.5" customHeight="1">
      <c r="A5" s="31" t="s">
        <v>21</v>
      </c>
      <c r="B5" s="4">
        <v>28</v>
      </c>
      <c r="C5" s="12" t="s">
        <v>22</v>
      </c>
      <c r="D5" s="32" t="s">
        <v>19</v>
      </c>
      <c r="E5" s="4">
        <v>1997</v>
      </c>
      <c r="F5" s="4" t="s">
        <v>16</v>
      </c>
      <c r="G5" s="21">
        <f>A!B10</f>
        <v>0.3138888888888889</v>
      </c>
      <c r="H5" s="21">
        <f>B!D10</f>
        <v>0.07083333333333333</v>
      </c>
      <c r="I5" s="21">
        <f>C!D10</f>
        <v>0.013888888888888895</v>
      </c>
      <c r="J5" s="21">
        <v>0.004166666666666667</v>
      </c>
      <c r="K5" s="21">
        <f t="shared" si="0"/>
        <v>0.39444444444444443</v>
      </c>
      <c r="L5" s="21" t="s">
        <v>20</v>
      </c>
    </row>
    <row r="6" spans="1:12" ht="16.5" customHeight="1">
      <c r="A6" s="31" t="s">
        <v>23</v>
      </c>
      <c r="B6" s="4">
        <v>39</v>
      </c>
      <c r="C6" s="32" t="s">
        <v>24</v>
      </c>
      <c r="D6" s="32" t="s">
        <v>25</v>
      </c>
      <c r="E6" s="33">
        <v>1980</v>
      </c>
      <c r="F6" s="34" t="s">
        <v>16</v>
      </c>
      <c r="G6" s="21">
        <f>A!B19</f>
        <v>0.3034722222222222</v>
      </c>
      <c r="H6" s="21">
        <f>B!D19</f>
        <v>0.07847222222222222</v>
      </c>
      <c r="I6" s="21">
        <f>C!D19</f>
        <v>0.015277777777777835</v>
      </c>
      <c r="J6" s="21">
        <v>0.0020833333333333333</v>
      </c>
      <c r="K6" s="21">
        <f t="shared" si="0"/>
        <v>0.39513888888888893</v>
      </c>
      <c r="L6" s="21" t="s">
        <v>23</v>
      </c>
    </row>
    <row r="7" spans="1:12" ht="16.5" customHeight="1">
      <c r="A7" s="31" t="s">
        <v>26</v>
      </c>
      <c r="B7" s="4">
        <v>32</v>
      </c>
      <c r="C7" s="32" t="s">
        <v>27</v>
      </c>
      <c r="D7" s="32" t="s">
        <v>19</v>
      </c>
      <c r="E7" s="33">
        <v>2001</v>
      </c>
      <c r="F7" s="4" t="s">
        <v>16</v>
      </c>
      <c r="G7" s="21">
        <f>A!B13</f>
        <v>0.31180555555555556</v>
      </c>
      <c r="H7" s="21">
        <f>B!D13</f>
        <v>0.07222222222222222</v>
      </c>
      <c r="I7" s="21">
        <f>C!D13</f>
        <v>0.013888888888888867</v>
      </c>
      <c r="J7" s="21">
        <v>0.0006944444444444445</v>
      </c>
      <c r="K7" s="21">
        <f t="shared" si="0"/>
        <v>0.39722222222222214</v>
      </c>
      <c r="L7" s="21" t="s">
        <v>26</v>
      </c>
    </row>
    <row r="8" spans="1:12" ht="16.5" customHeight="1">
      <c r="A8" s="31" t="s">
        <v>28</v>
      </c>
      <c r="B8" s="4">
        <v>19</v>
      </c>
      <c r="C8" s="32" t="s">
        <v>29</v>
      </c>
      <c r="D8" s="32" t="s">
        <v>30</v>
      </c>
      <c r="E8" s="4">
        <v>1969</v>
      </c>
      <c r="F8" s="4" t="s">
        <v>31</v>
      </c>
      <c r="G8" s="21">
        <f>A!B7</f>
        <v>0.3159722222222222</v>
      </c>
      <c r="H8" s="21">
        <f>B!D7</f>
        <v>0.07152777777777779</v>
      </c>
      <c r="I8" s="21">
        <f>C!D7</f>
        <v>0.013888888888888895</v>
      </c>
      <c r="J8" s="21">
        <v>0.001388888888888889</v>
      </c>
      <c r="K8" s="21">
        <f t="shared" si="0"/>
        <v>0.4</v>
      </c>
      <c r="L8" s="21" t="s">
        <v>32</v>
      </c>
    </row>
    <row r="9" spans="1:12" ht="16.5" customHeight="1">
      <c r="A9" s="31" t="s">
        <v>33</v>
      </c>
      <c r="B9" s="4">
        <v>34</v>
      </c>
      <c r="C9" s="32" t="s">
        <v>34</v>
      </c>
      <c r="D9" s="32" t="s">
        <v>35</v>
      </c>
      <c r="E9" s="4">
        <v>2000</v>
      </c>
      <c r="F9" s="4" t="s">
        <v>16</v>
      </c>
      <c r="G9" s="21">
        <f>A!B15</f>
        <v>0.34097222222222223</v>
      </c>
      <c r="H9" s="21">
        <f>B!D15</f>
        <v>0.0715277777777778</v>
      </c>
      <c r="I9" s="21">
        <f>C!D15</f>
        <v>0.013194444444444453</v>
      </c>
      <c r="J9" s="21">
        <v>0.004166666666666667</v>
      </c>
      <c r="K9" s="21">
        <f t="shared" si="0"/>
        <v>0.42152777777777783</v>
      </c>
      <c r="L9" s="21" t="s">
        <v>28</v>
      </c>
    </row>
    <row r="10" spans="1:12" ht="16.5" customHeight="1">
      <c r="A10" s="31" t="s">
        <v>36</v>
      </c>
      <c r="B10" s="4">
        <v>35</v>
      </c>
      <c r="C10" s="32" t="s">
        <v>37</v>
      </c>
      <c r="D10" s="32" t="s">
        <v>38</v>
      </c>
      <c r="E10" s="33">
        <v>1986</v>
      </c>
      <c r="F10" s="4" t="s">
        <v>16</v>
      </c>
      <c r="G10" s="21">
        <f>A!B16</f>
        <v>0.34375</v>
      </c>
      <c r="H10" s="21">
        <f>B!D16</f>
        <v>0.0854166666666667</v>
      </c>
      <c r="I10" s="21">
        <f>C!D16</f>
        <v>0.015277777777777835</v>
      </c>
      <c r="J10" s="21"/>
      <c r="K10" s="21">
        <f t="shared" si="0"/>
        <v>0.44444444444444453</v>
      </c>
      <c r="L10" s="21" t="s">
        <v>33</v>
      </c>
    </row>
    <row r="11" spans="1:12" ht="16.5" customHeight="1">
      <c r="A11" s="31" t="s">
        <v>39</v>
      </c>
      <c r="B11" s="4">
        <v>36</v>
      </c>
      <c r="C11" s="32" t="s">
        <v>40</v>
      </c>
      <c r="D11" s="32" t="s">
        <v>41</v>
      </c>
      <c r="E11" s="4">
        <v>1979</v>
      </c>
      <c r="F11" s="4" t="s">
        <v>16</v>
      </c>
      <c r="G11" s="21">
        <f>A!B17</f>
        <v>0.34375</v>
      </c>
      <c r="H11" s="21">
        <f>B!D17</f>
        <v>0.09097222222222223</v>
      </c>
      <c r="I11" s="21">
        <f>C!D17</f>
        <v>0.015277777777777724</v>
      </c>
      <c r="J11" s="21"/>
      <c r="K11" s="21">
        <f t="shared" si="0"/>
        <v>0.44999999999999996</v>
      </c>
      <c r="L11" s="21" t="s">
        <v>36</v>
      </c>
    </row>
    <row r="12" spans="1:12" ht="16.5" customHeight="1">
      <c r="A12" s="31" t="s">
        <v>42</v>
      </c>
      <c r="B12" s="4">
        <v>33</v>
      </c>
      <c r="C12" s="12" t="s">
        <v>43</v>
      </c>
      <c r="D12" s="32" t="s">
        <v>19</v>
      </c>
      <c r="E12" s="4">
        <v>2001</v>
      </c>
      <c r="F12" s="4" t="s">
        <v>16</v>
      </c>
      <c r="G12" s="21">
        <f>A!B14</f>
        <v>0.35000000000000003</v>
      </c>
      <c r="H12" s="21">
        <f>B!D14</f>
        <v>0.08680555555555555</v>
      </c>
      <c r="I12" s="21">
        <f>C!D14</f>
        <v>0.017361111111111133</v>
      </c>
      <c r="J12" s="21"/>
      <c r="K12" s="21">
        <f t="shared" si="0"/>
        <v>0.4541666666666667</v>
      </c>
      <c r="L12" s="21" t="s">
        <v>39</v>
      </c>
    </row>
    <row r="13" spans="1:12" ht="16.5" customHeight="1">
      <c r="A13" s="31" t="s">
        <v>44</v>
      </c>
      <c r="B13" s="4">
        <v>46</v>
      </c>
      <c r="C13" s="32" t="s">
        <v>45</v>
      </c>
      <c r="D13" s="32" t="s">
        <v>46</v>
      </c>
      <c r="E13" s="33">
        <v>1972</v>
      </c>
      <c r="F13" s="4" t="s">
        <v>31</v>
      </c>
      <c r="G13" s="21">
        <f>A!B20</f>
        <v>0.36180555555555555</v>
      </c>
      <c r="H13" s="21">
        <f>B!D20</f>
        <v>0.0930555555555555</v>
      </c>
      <c r="I13" s="21">
        <f>C!D20</f>
        <v>0.016666666666666663</v>
      </c>
      <c r="J13" s="21"/>
      <c r="K13" s="21">
        <f t="shared" si="0"/>
        <v>0.4715277777777777</v>
      </c>
      <c r="L13" s="21" t="s">
        <v>47</v>
      </c>
    </row>
    <row r="14" spans="1:12" ht="16.5" customHeight="1">
      <c r="A14" s="31" t="s">
        <v>44</v>
      </c>
      <c r="B14" s="4">
        <v>37</v>
      </c>
      <c r="C14" s="12" t="s">
        <v>48</v>
      </c>
      <c r="D14" s="32" t="s">
        <v>41</v>
      </c>
      <c r="E14" s="4">
        <v>1984</v>
      </c>
      <c r="F14" s="4" t="s">
        <v>16</v>
      </c>
      <c r="G14" s="21">
        <f>A!B18</f>
        <v>0.3673611111111111</v>
      </c>
      <c r="H14" s="21">
        <f>B!D18</f>
        <v>0.08680555555555558</v>
      </c>
      <c r="I14" s="21">
        <f>C!D18</f>
        <v>0.017361111111111105</v>
      </c>
      <c r="J14" s="21"/>
      <c r="K14" s="21">
        <f t="shared" si="0"/>
        <v>0.47152777777777777</v>
      </c>
      <c r="L14" s="21" t="s">
        <v>49</v>
      </c>
    </row>
    <row r="15" spans="1:12" ht="16.5" customHeight="1">
      <c r="A15" s="31" t="s">
        <v>44</v>
      </c>
      <c r="B15" s="4">
        <v>64</v>
      </c>
      <c r="C15" s="35" t="s">
        <v>50</v>
      </c>
      <c r="D15" s="32" t="s">
        <v>19</v>
      </c>
      <c r="E15" s="36">
        <v>2002</v>
      </c>
      <c r="F15" s="4" t="s">
        <v>16</v>
      </c>
      <c r="G15" s="21">
        <f>A!B21</f>
        <v>0.36180555555555555</v>
      </c>
      <c r="H15" s="21">
        <f>B!D21</f>
        <v>0.09375</v>
      </c>
      <c r="I15" s="21">
        <f>C!D21</f>
        <v>0.01597222222222222</v>
      </c>
      <c r="J15" s="21"/>
      <c r="K15" s="21">
        <f t="shared" si="0"/>
        <v>0.47152777777777777</v>
      </c>
      <c r="L15" s="21" t="s">
        <v>49</v>
      </c>
    </row>
    <row r="16" spans="1:12" ht="16.5" customHeight="1">
      <c r="A16" s="31" t="s">
        <v>51</v>
      </c>
      <c r="B16" s="4">
        <v>29</v>
      </c>
      <c r="C16" s="32" t="s">
        <v>52</v>
      </c>
      <c r="D16" s="32" t="s">
        <v>19</v>
      </c>
      <c r="E16" s="33">
        <v>2000</v>
      </c>
      <c r="F16" s="4" t="s">
        <v>53</v>
      </c>
      <c r="G16" s="21">
        <f>A!B11</f>
        <v>0.3666666666666667</v>
      </c>
      <c r="H16" s="21">
        <f>B!D11</f>
        <v>0.09236111111111114</v>
      </c>
      <c r="I16" s="21">
        <f>C!D11</f>
        <v>0.015277777777777779</v>
      </c>
      <c r="J16" s="21"/>
      <c r="K16" s="21">
        <f t="shared" si="0"/>
        <v>0.4743055555555556</v>
      </c>
      <c r="L16" s="21" t="s">
        <v>13</v>
      </c>
    </row>
    <row r="17" spans="1:12" ht="16.5" customHeight="1">
      <c r="A17" s="31" t="s">
        <v>54</v>
      </c>
      <c r="B17" s="4">
        <v>2</v>
      </c>
      <c r="C17" s="32" t="s">
        <v>55</v>
      </c>
      <c r="D17" s="32" t="s">
        <v>56</v>
      </c>
      <c r="E17" s="33">
        <v>1985</v>
      </c>
      <c r="F17" s="4" t="s">
        <v>53</v>
      </c>
      <c r="G17" s="21">
        <f>A!B4</f>
        <v>0.3826388888888889</v>
      </c>
      <c r="H17" s="21">
        <f>B!D4</f>
        <v>0.09861111111111112</v>
      </c>
      <c r="I17" s="21">
        <f>C!D4</f>
        <v>0.01736111111111111</v>
      </c>
      <c r="J17" s="21"/>
      <c r="K17" s="21">
        <f t="shared" si="0"/>
        <v>0.49861111111111117</v>
      </c>
      <c r="L17" s="21" t="s">
        <v>47</v>
      </c>
    </row>
    <row r="18" spans="1:12" ht="16.5" customHeight="1">
      <c r="A18" s="31" t="s">
        <v>57</v>
      </c>
      <c r="B18" s="4">
        <v>22</v>
      </c>
      <c r="C18" s="32" t="s">
        <v>58</v>
      </c>
      <c r="D18" s="32" t="s">
        <v>59</v>
      </c>
      <c r="E18" s="4">
        <v>1974</v>
      </c>
      <c r="F18" s="4" t="s">
        <v>31</v>
      </c>
      <c r="G18" s="21">
        <f>A!B8</f>
        <v>0.3979166666666667</v>
      </c>
      <c r="H18" s="21">
        <f>B!D8</f>
        <v>0.11180555555555556</v>
      </c>
      <c r="I18" s="21">
        <f>C!D8</f>
        <v>0.01597222222222222</v>
      </c>
      <c r="J18" s="21"/>
      <c r="K18" s="21">
        <f t="shared" si="0"/>
        <v>0.5256944444444445</v>
      </c>
      <c r="L18" s="21" t="s">
        <v>60</v>
      </c>
    </row>
    <row r="19" spans="1:12" ht="16.5" customHeight="1">
      <c r="A19" s="31" t="s">
        <v>61</v>
      </c>
      <c r="B19" s="4">
        <v>24</v>
      </c>
      <c r="C19" s="12" t="s">
        <v>62</v>
      </c>
      <c r="D19" s="32" t="s">
        <v>63</v>
      </c>
      <c r="E19" s="6">
        <v>1945</v>
      </c>
      <c r="F19" s="4" t="s">
        <v>64</v>
      </c>
      <c r="G19" s="21">
        <f>A!B9</f>
        <v>0.5020833333333333</v>
      </c>
      <c r="H19" s="21">
        <f>B!D9</f>
        <v>0.14097222222222222</v>
      </c>
      <c r="I19" s="21">
        <f>C!D9</f>
        <v>0.03958333333333333</v>
      </c>
      <c r="J19" s="21"/>
      <c r="K19" s="21">
        <f t="shared" si="0"/>
        <v>0.6826388888888888</v>
      </c>
      <c r="L19" s="21" t="s">
        <v>13</v>
      </c>
    </row>
    <row r="20" spans="1:12" ht="16.5" customHeight="1">
      <c r="A20" s="31" t="s">
        <v>65</v>
      </c>
      <c r="B20" s="4">
        <v>67</v>
      </c>
      <c r="C20" s="32" t="s">
        <v>66</v>
      </c>
      <c r="D20" s="32" t="s">
        <v>56</v>
      </c>
      <c r="E20" s="33">
        <v>1987</v>
      </c>
      <c r="F20" s="4" t="s">
        <v>53</v>
      </c>
      <c r="G20" s="21">
        <f>A!B22</f>
        <v>0.5347222222222222</v>
      </c>
      <c r="H20" s="21">
        <f>B!D22</f>
        <v>0.14305555555555555</v>
      </c>
      <c r="I20" s="21">
        <f>C!D22</f>
        <v>0.017361111111111105</v>
      </c>
      <c r="J20" s="21"/>
      <c r="K20" s="21">
        <f t="shared" si="0"/>
        <v>0.695138888888889</v>
      </c>
      <c r="L20" s="21" t="s">
        <v>60</v>
      </c>
    </row>
    <row r="21" spans="1:12" ht="16.5" customHeight="1">
      <c r="A21" s="31" t="s">
        <v>67</v>
      </c>
      <c r="B21" s="4">
        <v>18</v>
      </c>
      <c r="C21" s="32" t="s">
        <v>68</v>
      </c>
      <c r="D21" s="32" t="s">
        <v>69</v>
      </c>
      <c r="E21" s="33">
        <v>1953</v>
      </c>
      <c r="F21" s="4" t="s">
        <v>64</v>
      </c>
      <c r="G21" s="21">
        <f>A!B6</f>
        <v>0.5402777777777777</v>
      </c>
      <c r="H21" s="21">
        <f>B!D6</f>
        <v>0.15208333333333335</v>
      </c>
      <c r="I21" s="21">
        <f>C!D6</f>
        <v>0.02569444444444445</v>
      </c>
      <c r="J21" s="21"/>
      <c r="K21" s="21">
        <f t="shared" si="0"/>
        <v>0.7180555555555556</v>
      </c>
      <c r="L21" s="21" t="s">
        <v>47</v>
      </c>
    </row>
    <row r="22" spans="1:12" ht="16.5" customHeight="1">
      <c r="A22" s="31"/>
      <c r="B22" s="4">
        <v>1</v>
      </c>
      <c r="C22" s="12" t="s">
        <v>70</v>
      </c>
      <c r="D22" s="32"/>
      <c r="E22" s="6">
        <v>1989</v>
      </c>
      <c r="F22" s="4" t="s">
        <v>16</v>
      </c>
      <c r="G22" s="21">
        <f>A!B3</f>
        <v>0</v>
      </c>
      <c r="H22" s="21">
        <f>B!D3</f>
        <v>0</v>
      </c>
      <c r="I22" s="21">
        <f>C!D3</f>
        <v>0</v>
      </c>
      <c r="J22" s="21"/>
      <c r="K22" s="21" t="s">
        <v>71</v>
      </c>
      <c r="L22" s="21" t="s">
        <v>71</v>
      </c>
    </row>
    <row r="23" spans="1:12" ht="16.5" customHeight="1">
      <c r="A23" s="31"/>
      <c r="B23" s="4"/>
      <c r="C23" s="12" t="s">
        <v>72</v>
      </c>
      <c r="D23" s="32" t="s">
        <v>56</v>
      </c>
      <c r="E23" s="6">
        <v>1990</v>
      </c>
      <c r="F23" s="4" t="s">
        <v>53</v>
      </c>
      <c r="G23" s="23">
        <f>A!B23</f>
        <v>0</v>
      </c>
      <c r="H23" s="21" t="e">
        <f>B!#REF!</f>
        <v>#REF!</v>
      </c>
      <c r="I23" s="21">
        <f>C!D23</f>
        <v>0</v>
      </c>
      <c r="J23" s="21"/>
      <c r="K23" s="23" t="s">
        <v>71</v>
      </c>
      <c r="L23" s="21" t="s">
        <v>71</v>
      </c>
    </row>
  </sheetData>
  <sheetProtection/>
  <mergeCells count="1">
    <mergeCell ref="A1:L1"/>
  </mergeCells>
  <printOptions/>
  <pageMargins left="0.39" right="0.39" top="0.39" bottom="0.39" header="0.51" footer="0.51"/>
  <pageSetup firstPageNumber="1" useFirstPageNumber="1"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selection activeCell="B4" sqref="B4"/>
    </sheetView>
  </sheetViews>
  <sheetFormatPr defaultColWidth="11.57421875" defaultRowHeight="12.75"/>
  <cols>
    <col min="1" max="1" width="9.421875" style="1" bestFit="1" customWidth="1"/>
    <col min="2" max="2" width="11.57421875" style="1" customWidth="1"/>
    <col min="3" max="3" width="10.28125" style="16" bestFit="1" customWidth="1"/>
  </cols>
  <sheetData>
    <row r="1" spans="1:3" ht="13.5">
      <c r="A1" s="25" t="s">
        <v>73</v>
      </c>
      <c r="B1" s="25"/>
      <c r="C1" s="25"/>
    </row>
    <row r="2" spans="1:256" s="14" customFormat="1" ht="12.75">
      <c r="A2" s="8" t="s">
        <v>2</v>
      </c>
      <c r="B2" s="8" t="s">
        <v>74</v>
      </c>
      <c r="C2" s="19" t="s">
        <v>1</v>
      </c>
      <c r="IN2"/>
      <c r="IO2"/>
      <c r="IP2"/>
      <c r="IQ2"/>
      <c r="IR2"/>
      <c r="IS2"/>
      <c r="IT2"/>
      <c r="IU2"/>
      <c r="IV2"/>
    </row>
    <row r="3" spans="1:256" s="14" customFormat="1" ht="12.75">
      <c r="A3" s="4">
        <v>1</v>
      </c>
      <c r="B3" s="26"/>
      <c r="C3" s="19"/>
      <c r="IN3"/>
      <c r="IO3"/>
      <c r="IP3"/>
      <c r="IQ3"/>
      <c r="IR3"/>
      <c r="IS3"/>
      <c r="IT3"/>
      <c r="IU3"/>
      <c r="IV3"/>
    </row>
    <row r="4" spans="1:3" ht="12.75">
      <c r="A4" s="4">
        <v>2</v>
      </c>
      <c r="B4" s="21">
        <v>0.3826388888888889</v>
      </c>
      <c r="C4" s="22"/>
    </row>
    <row r="5" spans="1:3" ht="12.75">
      <c r="A5" s="4">
        <v>5</v>
      </c>
      <c r="B5" s="21">
        <v>0.30069444444444443</v>
      </c>
      <c r="C5" s="22"/>
    </row>
    <row r="6" spans="1:3" ht="12.75">
      <c r="A6" s="4">
        <v>18</v>
      </c>
      <c r="B6" s="21">
        <v>0.5402777777777777</v>
      </c>
      <c r="C6" s="22"/>
    </row>
    <row r="7" spans="1:3" ht="12.75">
      <c r="A7" s="4">
        <v>19</v>
      </c>
      <c r="B7" s="21">
        <v>0.3159722222222222</v>
      </c>
      <c r="C7" s="22"/>
    </row>
    <row r="8" spans="1:3" ht="12.75">
      <c r="A8" s="4">
        <v>22</v>
      </c>
      <c r="B8" s="21">
        <v>0.3979166666666667</v>
      </c>
      <c r="C8" s="22"/>
    </row>
    <row r="9" spans="1:3" ht="12.75">
      <c r="A9" s="4">
        <v>24</v>
      </c>
      <c r="B9" s="21">
        <v>0.5020833333333333</v>
      </c>
      <c r="C9" s="22"/>
    </row>
    <row r="10" spans="1:3" ht="12.75">
      <c r="A10" s="4">
        <v>28</v>
      </c>
      <c r="B10" s="21">
        <v>0.3138888888888889</v>
      </c>
      <c r="C10" s="22"/>
    </row>
    <row r="11" spans="1:3" ht="12.75">
      <c r="A11" s="4">
        <v>29</v>
      </c>
      <c r="B11" s="21">
        <v>0.3666666666666667</v>
      </c>
      <c r="C11" s="22"/>
    </row>
    <row r="12" spans="1:3" ht="12.75">
      <c r="A12" s="4">
        <v>31</v>
      </c>
      <c r="B12" s="21">
        <v>0.3048611111111111</v>
      </c>
      <c r="C12" s="22"/>
    </row>
    <row r="13" spans="1:3" ht="12.75">
      <c r="A13" s="4">
        <v>32</v>
      </c>
      <c r="B13" s="21">
        <v>0.31180555555555556</v>
      </c>
      <c r="C13" s="22"/>
    </row>
    <row r="14" spans="1:3" ht="12.75">
      <c r="A14" s="4">
        <v>33</v>
      </c>
      <c r="B14" s="21">
        <v>0.35</v>
      </c>
      <c r="C14" s="22"/>
    </row>
    <row r="15" spans="1:3" ht="12.75">
      <c r="A15" s="4">
        <v>34</v>
      </c>
      <c r="B15" s="21">
        <v>0.34097222222222223</v>
      </c>
      <c r="C15" s="22"/>
    </row>
    <row r="16" spans="1:3" ht="12.75">
      <c r="A16" s="4">
        <v>35</v>
      </c>
      <c r="B16" s="21">
        <v>0.34375</v>
      </c>
      <c r="C16" s="22"/>
    </row>
    <row r="17" spans="1:3" ht="12.75">
      <c r="A17" s="4">
        <v>36</v>
      </c>
      <c r="B17" s="21">
        <v>0.34375</v>
      </c>
      <c r="C17" s="22"/>
    </row>
    <row r="18" spans="1:3" ht="12.75">
      <c r="A18" s="4">
        <v>37</v>
      </c>
      <c r="B18" s="21">
        <v>0.3673611111111111</v>
      </c>
      <c r="C18" s="22"/>
    </row>
    <row r="19" spans="1:3" ht="12.75">
      <c r="A19" s="4">
        <v>39</v>
      </c>
      <c r="B19" s="21">
        <v>0.3034722222222222</v>
      </c>
      <c r="C19" s="22"/>
    </row>
    <row r="20" spans="1:3" ht="12.75">
      <c r="A20" s="4">
        <v>46</v>
      </c>
      <c r="B20" s="21">
        <v>0.36180555555555555</v>
      </c>
      <c r="C20" s="22"/>
    </row>
    <row r="21" spans="1:3" ht="12.75">
      <c r="A21" s="4">
        <v>64</v>
      </c>
      <c r="B21" s="21">
        <v>0.36180555555555555</v>
      </c>
      <c r="C21" s="22"/>
    </row>
    <row r="22" spans="1:3" ht="12.75">
      <c r="A22" s="4">
        <v>67</v>
      </c>
      <c r="B22" s="21">
        <v>0.5347222222222222</v>
      </c>
      <c r="C22" s="22"/>
    </row>
    <row r="23" spans="1:3" ht="12.75">
      <c r="A23" s="4"/>
      <c r="B23" s="23"/>
      <c r="C23" s="22"/>
    </row>
    <row r="24" spans="1:3" ht="12.75">
      <c r="A24" s="4"/>
      <c r="B24" s="23"/>
      <c r="C24" s="22"/>
    </row>
    <row r="25" spans="1:3" ht="12.75">
      <c r="A25" s="4"/>
      <c r="B25" s="23"/>
      <c r="C25" s="22"/>
    </row>
    <row r="26" spans="1:3" ht="12.75">
      <c r="A26" s="4"/>
      <c r="B26" s="23"/>
      <c r="C26" s="22"/>
    </row>
    <row r="27" spans="1:3" ht="12.75">
      <c r="A27" s="4"/>
      <c r="B27" s="23"/>
      <c r="C27" s="22"/>
    </row>
    <row r="28" spans="1:3" ht="12.75">
      <c r="A28" s="4"/>
      <c r="B28" s="23"/>
      <c r="C28" s="22"/>
    </row>
    <row r="29" spans="1:3" ht="12.75">
      <c r="A29" s="4"/>
      <c r="B29" s="23"/>
      <c r="C29" s="22"/>
    </row>
    <row r="30" spans="1:3" ht="12.75">
      <c r="A30" s="4"/>
      <c r="B30" s="23"/>
      <c r="C30" s="22"/>
    </row>
    <row r="31" spans="1:3" ht="12.75">
      <c r="A31" s="4"/>
      <c r="B31" s="23"/>
      <c r="C31" s="22"/>
    </row>
    <row r="32" spans="1:3" ht="12.75">
      <c r="A32" s="4"/>
      <c r="B32" s="23"/>
      <c r="C32" s="22"/>
    </row>
    <row r="33" spans="1:3" ht="12.75">
      <c r="A33" s="4"/>
      <c r="B33" s="23"/>
      <c r="C33" s="22"/>
    </row>
  </sheetData>
  <sheetProtection/>
  <mergeCells count="1">
    <mergeCell ref="A1:C1"/>
  </mergeCells>
  <printOptions/>
  <pageMargins left="0.39" right="0.39" top="0.39" bottom="0.39" header="0.51" footer="0.51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C21" sqref="C21"/>
    </sheetView>
  </sheetViews>
  <sheetFormatPr defaultColWidth="11.57421875" defaultRowHeight="12.75"/>
  <cols>
    <col min="1" max="1" width="9.421875" style="1" bestFit="1" customWidth="1"/>
    <col min="2" max="3" width="11.57421875" style="1" customWidth="1"/>
    <col min="4" max="4" width="14.421875" style="15" customWidth="1"/>
    <col min="5" max="5" width="10.28125" style="16" bestFit="1" customWidth="1"/>
  </cols>
  <sheetData>
    <row r="1" spans="1:5" ht="13.5">
      <c r="A1" s="17" t="s">
        <v>75</v>
      </c>
      <c r="B1" s="17"/>
      <c r="C1" s="17"/>
      <c r="D1" s="17"/>
      <c r="E1" s="17"/>
    </row>
    <row r="2" spans="1:256" s="14" customFormat="1" ht="12.75">
      <c r="A2" s="8" t="s">
        <v>2</v>
      </c>
      <c r="B2" s="8" t="s">
        <v>76</v>
      </c>
      <c r="C2" s="8" t="s">
        <v>74</v>
      </c>
      <c r="D2" s="18" t="s">
        <v>77</v>
      </c>
      <c r="E2" s="19" t="s">
        <v>1</v>
      </c>
      <c r="IP2"/>
      <c r="IQ2"/>
      <c r="IR2"/>
      <c r="IS2"/>
      <c r="IT2"/>
      <c r="IU2"/>
      <c r="IV2"/>
    </row>
    <row r="3" spans="1:5" ht="12.75">
      <c r="A3" s="4">
        <v>1</v>
      </c>
      <c r="B3" s="21">
        <v>0</v>
      </c>
      <c r="C3" s="21"/>
      <c r="D3" s="24">
        <f>C3-B3</f>
        <v>0</v>
      </c>
      <c r="E3" s="22"/>
    </row>
    <row r="4" spans="1:5" ht="12.75">
      <c r="A4" s="4">
        <v>2</v>
      </c>
      <c r="B4" s="21">
        <v>0.020833333333333332</v>
      </c>
      <c r="C4" s="21">
        <v>0.11944444444444445</v>
      </c>
      <c r="D4" s="24">
        <f>C4-B4</f>
        <v>0.09861111111111112</v>
      </c>
      <c r="E4" s="22"/>
    </row>
    <row r="5" spans="1:5" ht="12.75">
      <c r="A5" s="4">
        <v>5</v>
      </c>
      <c r="B5" s="21">
        <v>0.041666666666666664</v>
      </c>
      <c r="C5" s="21">
        <v>0.11319444444444444</v>
      </c>
      <c r="D5" s="24">
        <f aca="true" t="shared" si="0" ref="D5:D22">C5-B5</f>
        <v>0.07152777777777777</v>
      </c>
      <c r="E5" s="22"/>
    </row>
    <row r="6" spans="1:5" ht="12.75">
      <c r="A6" s="4">
        <v>18</v>
      </c>
      <c r="B6" s="21">
        <v>0.0625</v>
      </c>
      <c r="C6" s="21">
        <v>0.21458333333333335</v>
      </c>
      <c r="D6" s="24">
        <f t="shared" si="0"/>
        <v>0.15208333333333335</v>
      </c>
      <c r="E6" s="22"/>
    </row>
    <row r="7" spans="1:5" ht="12.75">
      <c r="A7" s="4">
        <v>19</v>
      </c>
      <c r="B7" s="21">
        <v>0.08333333333333333</v>
      </c>
      <c r="C7" s="21">
        <v>0.15486111111111112</v>
      </c>
      <c r="D7" s="24">
        <f t="shared" si="0"/>
        <v>0.07152777777777779</v>
      </c>
      <c r="E7" s="22"/>
    </row>
    <row r="8" spans="1:5" ht="12.75">
      <c r="A8" s="4">
        <v>22</v>
      </c>
      <c r="B8" s="21">
        <v>0.10416666666666667</v>
      </c>
      <c r="C8" s="21">
        <v>0.21597222222222223</v>
      </c>
      <c r="D8" s="24">
        <f t="shared" si="0"/>
        <v>0.11180555555555556</v>
      </c>
      <c r="E8" s="22"/>
    </row>
    <row r="9" spans="1:5" ht="12.75">
      <c r="A9" s="4">
        <v>24</v>
      </c>
      <c r="B9" s="21">
        <v>0.125</v>
      </c>
      <c r="C9" s="21">
        <v>0.2659722222222222</v>
      </c>
      <c r="D9" s="24">
        <f t="shared" si="0"/>
        <v>0.14097222222222222</v>
      </c>
      <c r="E9" s="22"/>
    </row>
    <row r="10" spans="1:5" ht="12.75">
      <c r="A10" s="4">
        <v>28</v>
      </c>
      <c r="B10" s="21">
        <v>0.14583333333333334</v>
      </c>
      <c r="C10" s="21">
        <v>0.21666666666666667</v>
      </c>
      <c r="D10" s="24">
        <f t="shared" si="0"/>
        <v>0.07083333333333333</v>
      </c>
      <c r="E10" s="22"/>
    </row>
    <row r="11" spans="1:5" ht="12.75">
      <c r="A11" s="4">
        <v>29</v>
      </c>
      <c r="B11" s="21">
        <v>0.16666666666666666</v>
      </c>
      <c r="C11" s="21">
        <v>0.2590277777777778</v>
      </c>
      <c r="D11" s="24">
        <f t="shared" si="0"/>
        <v>0.09236111111111114</v>
      </c>
      <c r="E11" s="22"/>
    </row>
    <row r="12" spans="1:5" ht="12.75">
      <c r="A12" s="4">
        <v>31</v>
      </c>
      <c r="B12" s="21">
        <v>0.1875</v>
      </c>
      <c r="C12" s="21">
        <v>0.2652777777777778</v>
      </c>
      <c r="D12" s="24">
        <f t="shared" si="0"/>
        <v>0.07777777777777778</v>
      </c>
      <c r="E12" s="22"/>
    </row>
    <row r="13" spans="1:5" ht="12.75">
      <c r="A13" s="4">
        <v>32</v>
      </c>
      <c r="B13" s="21">
        <v>0.20833333333333334</v>
      </c>
      <c r="C13" s="21">
        <v>0.28055555555555556</v>
      </c>
      <c r="D13" s="24">
        <f t="shared" si="0"/>
        <v>0.07222222222222222</v>
      </c>
      <c r="E13" s="22"/>
    </row>
    <row r="14" spans="1:5" ht="12.75">
      <c r="A14" s="4">
        <v>33</v>
      </c>
      <c r="B14" s="21">
        <v>0.22916666666666666</v>
      </c>
      <c r="C14" s="21">
        <v>0.3159722222222222</v>
      </c>
      <c r="D14" s="24">
        <f t="shared" si="0"/>
        <v>0.08680555555555555</v>
      </c>
      <c r="E14" s="22"/>
    </row>
    <row r="15" spans="1:5" ht="12.75">
      <c r="A15" s="4">
        <v>34</v>
      </c>
      <c r="B15" s="21">
        <v>0.25</v>
      </c>
      <c r="C15" s="21">
        <v>0.3215277777777778</v>
      </c>
      <c r="D15" s="24">
        <f t="shared" si="0"/>
        <v>0.0715277777777778</v>
      </c>
      <c r="E15" s="22"/>
    </row>
    <row r="16" spans="1:5" ht="12.75">
      <c r="A16" s="4">
        <v>35</v>
      </c>
      <c r="B16" s="21">
        <v>0.2708333333333333</v>
      </c>
      <c r="C16" s="21">
        <v>0.35625</v>
      </c>
      <c r="D16" s="24">
        <f t="shared" si="0"/>
        <v>0.0854166666666667</v>
      </c>
      <c r="E16" s="22"/>
    </row>
    <row r="17" spans="1:5" ht="12.75">
      <c r="A17" s="4">
        <v>36</v>
      </c>
      <c r="B17" s="21">
        <v>0.2916666666666667</v>
      </c>
      <c r="C17" s="21">
        <v>0.3826388888888889</v>
      </c>
      <c r="D17" s="24">
        <f t="shared" si="0"/>
        <v>0.09097222222222223</v>
      </c>
      <c r="E17" s="22"/>
    </row>
    <row r="18" spans="1:5" ht="12.75">
      <c r="A18" s="4">
        <v>37</v>
      </c>
      <c r="B18" s="21">
        <v>0.3125</v>
      </c>
      <c r="C18" s="21">
        <v>0.3993055555555556</v>
      </c>
      <c r="D18" s="24">
        <f t="shared" si="0"/>
        <v>0.08680555555555558</v>
      </c>
      <c r="E18" s="22"/>
    </row>
    <row r="19" spans="1:5" ht="12.75">
      <c r="A19" s="4">
        <v>39</v>
      </c>
      <c r="B19" s="21">
        <v>0.3333333333333333</v>
      </c>
      <c r="C19" s="21">
        <v>0.41180555555555554</v>
      </c>
      <c r="D19" s="24">
        <f t="shared" si="0"/>
        <v>0.07847222222222222</v>
      </c>
      <c r="E19" s="22"/>
    </row>
    <row r="20" spans="1:5" ht="12.75">
      <c r="A20" s="4">
        <v>46</v>
      </c>
      <c r="B20" s="21">
        <v>0.3541666666666667</v>
      </c>
      <c r="C20" s="21">
        <v>0.4472222222222222</v>
      </c>
      <c r="D20" s="24">
        <f t="shared" si="0"/>
        <v>0.0930555555555555</v>
      </c>
      <c r="E20" s="22"/>
    </row>
    <row r="21" spans="1:5" ht="12.75">
      <c r="A21" s="4">
        <v>64</v>
      </c>
      <c r="B21" s="21">
        <v>0.375</v>
      </c>
      <c r="C21" s="21">
        <v>0.46875</v>
      </c>
      <c r="D21" s="24">
        <f t="shared" si="0"/>
        <v>0.09375</v>
      </c>
      <c r="E21" s="22"/>
    </row>
    <row r="22" spans="1:5" ht="12.75">
      <c r="A22" s="4">
        <v>67</v>
      </c>
      <c r="B22" s="21">
        <v>0.3958333333333333</v>
      </c>
      <c r="C22" s="21">
        <v>0.5388888888888889</v>
      </c>
      <c r="D22" s="24">
        <f t="shared" si="0"/>
        <v>0.14305555555555555</v>
      </c>
      <c r="E22" s="22"/>
    </row>
    <row r="23" ht="12.75">
      <c r="D23" s="24"/>
    </row>
    <row r="24" ht="12.75">
      <c r="D24" s="24"/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G19" sqref="G19"/>
    </sheetView>
  </sheetViews>
  <sheetFormatPr defaultColWidth="11.57421875" defaultRowHeight="12.75"/>
  <cols>
    <col min="1" max="1" width="9.421875" style="1" bestFit="1" customWidth="1"/>
    <col min="2" max="2" width="11.57421875" style="1" customWidth="1"/>
    <col min="3" max="4" width="11.57421875" style="15" customWidth="1"/>
    <col min="5" max="5" width="10.28125" style="16" bestFit="1" customWidth="1"/>
  </cols>
  <sheetData>
    <row r="1" spans="1:5" ht="13.5">
      <c r="A1" s="17" t="s">
        <v>75</v>
      </c>
      <c r="B1" s="17"/>
      <c r="C1" s="17"/>
      <c r="D1" s="17"/>
      <c r="E1" s="17"/>
    </row>
    <row r="2" spans="1:256" s="14" customFormat="1" ht="12.75">
      <c r="A2" s="8" t="s">
        <v>2</v>
      </c>
      <c r="B2" s="8" t="s">
        <v>76</v>
      </c>
      <c r="C2" s="18" t="s">
        <v>74</v>
      </c>
      <c r="D2" s="18" t="s">
        <v>77</v>
      </c>
      <c r="E2" s="19" t="s">
        <v>1</v>
      </c>
      <c r="IP2"/>
      <c r="IQ2"/>
      <c r="IR2"/>
      <c r="IS2"/>
      <c r="IT2"/>
      <c r="IU2"/>
      <c r="IV2"/>
    </row>
    <row r="3" spans="1:5" ht="12.75">
      <c r="A3" s="4">
        <v>1</v>
      </c>
      <c r="B3" s="20">
        <v>0</v>
      </c>
      <c r="C3" s="21"/>
      <c r="D3" s="21">
        <f>C3-B3</f>
        <v>0</v>
      </c>
      <c r="E3" s="22"/>
    </row>
    <row r="4" spans="1:5" ht="12.75">
      <c r="A4" s="4">
        <v>2</v>
      </c>
      <c r="B4" s="20">
        <v>0.020833333333333332</v>
      </c>
      <c r="C4" s="21">
        <v>0.03819444444444444</v>
      </c>
      <c r="D4" s="21">
        <f aca="true" t="shared" si="0" ref="D4:D22">C4-B4</f>
        <v>0.01736111111111111</v>
      </c>
      <c r="E4" s="22"/>
    </row>
    <row r="5" spans="1:5" ht="12.75">
      <c r="A5" s="4">
        <v>5</v>
      </c>
      <c r="B5" s="20">
        <v>0.041666666666666664</v>
      </c>
      <c r="C5" s="21">
        <v>0.05625</v>
      </c>
      <c r="D5" s="21">
        <f t="shared" si="0"/>
        <v>0.014583333333333337</v>
      </c>
      <c r="E5" s="22"/>
    </row>
    <row r="6" spans="1:5" ht="12.75">
      <c r="A6" s="4">
        <v>18</v>
      </c>
      <c r="B6" s="20">
        <v>0.0625</v>
      </c>
      <c r="C6" s="21">
        <v>0.08819444444444445</v>
      </c>
      <c r="D6" s="21">
        <f t="shared" si="0"/>
        <v>0.02569444444444445</v>
      </c>
      <c r="E6" s="22"/>
    </row>
    <row r="7" spans="1:5" ht="12.75">
      <c r="A7" s="4">
        <v>19</v>
      </c>
      <c r="B7" s="20">
        <v>0.08333333333333333</v>
      </c>
      <c r="C7" s="21">
        <v>0.09722222222222222</v>
      </c>
      <c r="D7" s="21">
        <f t="shared" si="0"/>
        <v>0.013888888888888895</v>
      </c>
      <c r="E7" s="22"/>
    </row>
    <row r="8" spans="1:5" ht="12.75">
      <c r="A8" s="4">
        <v>22</v>
      </c>
      <c r="B8" s="20">
        <v>0.10416666666666667</v>
      </c>
      <c r="C8" s="21">
        <v>0.12013888888888889</v>
      </c>
      <c r="D8" s="21">
        <f t="shared" si="0"/>
        <v>0.01597222222222222</v>
      </c>
      <c r="E8" s="22"/>
    </row>
    <row r="9" spans="1:5" ht="12.75">
      <c r="A9" s="4">
        <v>24</v>
      </c>
      <c r="B9" s="20">
        <v>0.125</v>
      </c>
      <c r="C9" s="21">
        <v>0.16458333333333333</v>
      </c>
      <c r="D9" s="21">
        <f t="shared" si="0"/>
        <v>0.03958333333333333</v>
      </c>
      <c r="E9" s="22"/>
    </row>
    <row r="10" spans="1:5" ht="12.75">
      <c r="A10" s="4">
        <v>28</v>
      </c>
      <c r="B10" s="20">
        <v>0.14583333333333334</v>
      </c>
      <c r="C10" s="21">
        <v>0.15972222222222224</v>
      </c>
      <c r="D10" s="21">
        <f t="shared" si="0"/>
        <v>0.013888888888888895</v>
      </c>
      <c r="E10" s="22"/>
    </row>
    <row r="11" spans="1:5" ht="12.75">
      <c r="A11" s="4">
        <v>29</v>
      </c>
      <c r="B11" s="20">
        <v>0.16666666666666666</v>
      </c>
      <c r="C11" s="21">
        <v>0.18194444444444444</v>
      </c>
      <c r="D11" s="21">
        <f t="shared" si="0"/>
        <v>0.015277777777777779</v>
      </c>
      <c r="E11" s="22"/>
    </row>
    <row r="12" spans="1:5" ht="12.75">
      <c r="A12" s="4">
        <v>31</v>
      </c>
      <c r="B12" s="20">
        <v>0.1875</v>
      </c>
      <c r="C12" s="21">
        <v>0.20138888888888887</v>
      </c>
      <c r="D12" s="21">
        <f t="shared" si="0"/>
        <v>0.013888888888888867</v>
      </c>
      <c r="E12" s="22"/>
    </row>
    <row r="13" spans="1:5" ht="12.75">
      <c r="A13" s="4">
        <v>32</v>
      </c>
      <c r="B13" s="20">
        <v>0.20833333333333334</v>
      </c>
      <c r="C13" s="21">
        <v>0.2222222222222222</v>
      </c>
      <c r="D13" s="21">
        <f t="shared" si="0"/>
        <v>0.013888888888888867</v>
      </c>
      <c r="E13" s="22"/>
    </row>
    <row r="14" spans="1:5" ht="12.75">
      <c r="A14" s="4">
        <v>33</v>
      </c>
      <c r="B14" s="20">
        <v>0.22916666666666666</v>
      </c>
      <c r="C14" s="21">
        <v>0.2465277777777778</v>
      </c>
      <c r="D14" s="21">
        <f t="shared" si="0"/>
        <v>0.017361111111111133</v>
      </c>
      <c r="E14" s="22"/>
    </row>
    <row r="15" spans="1:5" ht="12.75">
      <c r="A15" s="4">
        <v>34</v>
      </c>
      <c r="B15" s="20">
        <v>0.25</v>
      </c>
      <c r="C15" s="21">
        <v>0.26319444444444445</v>
      </c>
      <c r="D15" s="21">
        <f t="shared" si="0"/>
        <v>0.013194444444444453</v>
      </c>
      <c r="E15" s="22"/>
    </row>
    <row r="16" spans="1:5" ht="12.75">
      <c r="A16" s="4">
        <v>35</v>
      </c>
      <c r="B16" s="20">
        <v>0.2708333333333333</v>
      </c>
      <c r="C16" s="21">
        <v>0.28611111111111115</v>
      </c>
      <c r="D16" s="21">
        <f t="shared" si="0"/>
        <v>0.015277777777777835</v>
      </c>
      <c r="E16" s="22"/>
    </row>
    <row r="17" spans="1:5" ht="12.75">
      <c r="A17" s="4">
        <v>36</v>
      </c>
      <c r="B17" s="20">
        <v>0.2916666666666667</v>
      </c>
      <c r="C17" s="21">
        <v>0.3069444444444444</v>
      </c>
      <c r="D17" s="21">
        <f t="shared" si="0"/>
        <v>0.015277777777777724</v>
      </c>
      <c r="E17" s="22"/>
    </row>
    <row r="18" spans="1:5" ht="12.75">
      <c r="A18" s="4">
        <v>37</v>
      </c>
      <c r="B18" s="20">
        <v>0.3125</v>
      </c>
      <c r="C18" s="21">
        <v>0.3298611111111111</v>
      </c>
      <c r="D18" s="21">
        <f t="shared" si="0"/>
        <v>0.017361111111111105</v>
      </c>
      <c r="E18" s="22"/>
    </row>
    <row r="19" spans="1:5" ht="12.75">
      <c r="A19" s="4">
        <v>39</v>
      </c>
      <c r="B19" s="20">
        <v>0.3333333333333333</v>
      </c>
      <c r="C19" s="21">
        <v>0.34861111111111115</v>
      </c>
      <c r="D19" s="21">
        <f t="shared" si="0"/>
        <v>0.015277777777777835</v>
      </c>
      <c r="E19" s="22"/>
    </row>
    <row r="20" spans="1:5" ht="12.75">
      <c r="A20" s="4">
        <v>46</v>
      </c>
      <c r="B20" s="20">
        <v>0.3541666666666667</v>
      </c>
      <c r="C20" s="21">
        <v>0.37083333333333335</v>
      </c>
      <c r="D20" s="21">
        <f t="shared" si="0"/>
        <v>0.016666666666666663</v>
      </c>
      <c r="E20" s="22"/>
    </row>
    <row r="21" spans="1:5" ht="12.75">
      <c r="A21" s="4">
        <v>64</v>
      </c>
      <c r="B21" s="20">
        <v>0.375</v>
      </c>
      <c r="C21" s="21">
        <v>0.3909722222222222</v>
      </c>
      <c r="D21" s="21">
        <f t="shared" si="0"/>
        <v>0.01597222222222222</v>
      </c>
      <c r="E21" s="22"/>
    </row>
    <row r="22" spans="1:5" ht="12.75">
      <c r="A22" s="4">
        <v>67</v>
      </c>
      <c r="B22" s="20">
        <v>0.3958333333333333</v>
      </c>
      <c r="C22" s="21">
        <v>0.4131944444444444</v>
      </c>
      <c r="D22" s="21">
        <f t="shared" si="0"/>
        <v>0.017361111111111105</v>
      </c>
      <c r="E22" s="22"/>
    </row>
    <row r="23" spans="1:5" ht="12.75">
      <c r="A23" s="4"/>
      <c r="B23" s="20">
        <v>0.4166666666666667</v>
      </c>
      <c r="C23" s="23"/>
      <c r="D23" s="23"/>
      <c r="E23" s="22"/>
    </row>
    <row r="24" spans="1:5" ht="12.75">
      <c r="A24" s="4"/>
      <c r="B24" s="20">
        <v>0.4375</v>
      </c>
      <c r="C24" s="23"/>
      <c r="D24" s="23"/>
      <c r="E24" s="22"/>
    </row>
    <row r="25" spans="1:5" ht="12.75">
      <c r="A25" s="4"/>
      <c r="B25" s="20">
        <v>0.4583333333333333</v>
      </c>
      <c r="C25" s="23"/>
      <c r="D25" s="23"/>
      <c r="E25" s="22"/>
    </row>
    <row r="26" spans="1:5" ht="12.75">
      <c r="A26" s="4"/>
      <c r="B26" s="20">
        <v>0.4791666666666667</v>
      </c>
      <c r="C26" s="23"/>
      <c r="D26" s="23"/>
      <c r="E26" s="22"/>
    </row>
    <row r="27" spans="1:5" ht="12.75">
      <c r="A27" s="4"/>
      <c r="B27" s="20">
        <v>0.5</v>
      </c>
      <c r="C27" s="23"/>
      <c r="D27" s="23"/>
      <c r="E27" s="22"/>
    </row>
    <row r="28" spans="1:5" ht="12.75">
      <c r="A28" s="4"/>
      <c r="B28" s="20">
        <v>0.5208333333333334</v>
      </c>
      <c r="C28" s="23"/>
      <c r="D28" s="23"/>
      <c r="E28" s="22"/>
    </row>
    <row r="29" spans="1:5" ht="12.75">
      <c r="A29" s="4"/>
      <c r="B29" s="20">
        <v>0.5416666666666666</v>
      </c>
      <c r="C29" s="23"/>
      <c r="D29" s="23"/>
      <c r="E29" s="22"/>
    </row>
    <row r="30" spans="1:5" ht="12.75">
      <c r="A30" s="4"/>
      <c r="B30" s="20">
        <v>0.5625</v>
      </c>
      <c r="C30" s="23"/>
      <c r="D30" s="23"/>
      <c r="E30" s="22"/>
    </row>
    <row r="31" spans="1:5" ht="12.75">
      <c r="A31" s="4"/>
      <c r="B31" s="20">
        <v>0.5833333333333334</v>
      </c>
      <c r="C31" s="23"/>
      <c r="D31" s="23"/>
      <c r="E31" s="22"/>
    </row>
    <row r="32" spans="1:5" ht="12.75">
      <c r="A32" s="4"/>
      <c r="B32" s="20">
        <v>0.4166666666666667</v>
      </c>
      <c r="C32" s="23"/>
      <c r="D32" s="23"/>
      <c r="E32" s="22"/>
    </row>
    <row r="33" spans="1:5" ht="12.75">
      <c r="A33" s="4"/>
      <c r="B33" s="20">
        <v>0.4375</v>
      </c>
      <c r="C33" s="23"/>
      <c r="D33" s="23"/>
      <c r="E33" s="22"/>
    </row>
    <row r="34" ht="12.75">
      <c r="B34" s="20">
        <v>0.4583333333333333</v>
      </c>
    </row>
    <row r="35" ht="12.75">
      <c r="B35" s="20">
        <v>0.4791666666666667</v>
      </c>
    </row>
    <row r="36" ht="12.75">
      <c r="B36" s="20">
        <v>0.5</v>
      </c>
    </row>
    <row r="37" ht="12.75">
      <c r="B37" s="20">
        <v>0.5208333333333334</v>
      </c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5" sqref="H5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16.710937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3" t="s">
        <v>78</v>
      </c>
      <c r="B1" s="3"/>
      <c r="C1" s="4" t="s">
        <v>79</v>
      </c>
      <c r="D1" s="4"/>
      <c r="E1" s="4"/>
      <c r="F1" s="2" t="s">
        <v>80</v>
      </c>
      <c r="G1" s="5" t="s">
        <v>81</v>
      </c>
      <c r="H1" s="5"/>
    </row>
    <row r="2" spans="1:8" ht="24.75" customHeight="1">
      <c r="A2" s="3" t="s">
        <v>82</v>
      </c>
      <c r="B2" s="3"/>
      <c r="C2" s="2" t="s">
        <v>83</v>
      </c>
      <c r="D2" s="4" t="s">
        <v>84</v>
      </c>
      <c r="E2" s="4"/>
      <c r="F2" s="2" t="s">
        <v>85</v>
      </c>
      <c r="G2" s="4" t="s">
        <v>86</v>
      </c>
      <c r="H2" s="4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26.25">
      <c r="A4" s="8" t="s">
        <v>2</v>
      </c>
      <c r="B4" s="9" t="s">
        <v>87</v>
      </c>
      <c r="C4" s="10" t="s">
        <v>4</v>
      </c>
      <c r="D4" s="8" t="s">
        <v>5</v>
      </c>
      <c r="E4" s="8" t="s">
        <v>6</v>
      </c>
      <c r="F4" s="8" t="s">
        <v>88</v>
      </c>
      <c r="G4" s="8" t="s">
        <v>89</v>
      </c>
      <c r="H4" s="11" t="s">
        <v>90</v>
      </c>
    </row>
    <row r="5" spans="1:8" ht="27.75" customHeight="1">
      <c r="A5" s="6">
        <v>3</v>
      </c>
      <c r="B5" s="12" t="s">
        <v>91</v>
      </c>
      <c r="C5" s="12" t="s">
        <v>92</v>
      </c>
      <c r="D5" s="6">
        <v>2009</v>
      </c>
      <c r="E5" s="6" t="s">
        <v>93</v>
      </c>
      <c r="F5" s="13">
        <v>0.0034837962962962965</v>
      </c>
      <c r="G5" s="6" t="s">
        <v>47</v>
      </c>
      <c r="H5" s="6"/>
    </row>
    <row r="6" spans="1:8" ht="27.75" customHeight="1">
      <c r="A6" s="6">
        <v>20</v>
      </c>
      <c r="B6" s="12" t="s">
        <v>94</v>
      </c>
      <c r="C6" s="12" t="s">
        <v>92</v>
      </c>
      <c r="D6" s="6">
        <v>2009</v>
      </c>
      <c r="E6" s="6" t="s">
        <v>93</v>
      </c>
      <c r="F6" s="13">
        <v>0.003136574074074074</v>
      </c>
      <c r="G6" s="6" t="s">
        <v>13</v>
      </c>
      <c r="H6" s="6"/>
    </row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</sheetData>
  <sheetProtection/>
  <mergeCells count="7">
    <mergeCell ref="A1:B1"/>
    <mergeCell ref="C1:E1"/>
    <mergeCell ref="G1:H1"/>
    <mergeCell ref="A2:B2"/>
    <mergeCell ref="D2:E2"/>
    <mergeCell ref="G2:H2"/>
    <mergeCell ref="A3:H3"/>
  </mergeCells>
  <printOptions/>
  <pageMargins left="0.47" right="0.47" top="0.59" bottom="0.59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K4" sqref="K4"/>
    </sheetView>
  </sheetViews>
  <sheetFormatPr defaultColWidth="11.57421875" defaultRowHeight="12.75"/>
  <cols>
    <col min="1" max="1" width="8.57421875" style="1" bestFit="1" customWidth="1"/>
    <col min="2" max="2" width="21.421875" style="0" bestFit="1" customWidth="1"/>
    <col min="3" max="3" width="18.140625" style="0" bestFit="1" customWidth="1"/>
    <col min="4" max="4" width="9.00390625" style="1" bestFit="1" customWidth="1"/>
    <col min="5" max="5" width="9.2812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2" t="s">
        <v>78</v>
      </c>
      <c r="B1" s="3"/>
      <c r="C1" s="4" t="s">
        <v>79</v>
      </c>
      <c r="D1" s="4"/>
      <c r="E1" s="4"/>
      <c r="F1" s="2" t="s">
        <v>80</v>
      </c>
      <c r="G1" s="5" t="s">
        <v>81</v>
      </c>
      <c r="H1" s="5"/>
    </row>
    <row r="2" spans="1:8" ht="24.75" customHeight="1">
      <c r="A2" s="2" t="s">
        <v>95</v>
      </c>
      <c r="B2" s="3"/>
      <c r="C2" s="2" t="s">
        <v>83</v>
      </c>
      <c r="D2" s="4" t="s">
        <v>96</v>
      </c>
      <c r="E2" s="4"/>
      <c r="F2" s="2" t="s">
        <v>85</v>
      </c>
      <c r="G2" s="4" t="s">
        <v>86</v>
      </c>
      <c r="H2" s="4"/>
    </row>
    <row r="3" spans="1:8" ht="12.75">
      <c r="A3" s="6"/>
      <c r="B3" s="7"/>
      <c r="C3" s="7"/>
      <c r="D3" s="7"/>
      <c r="E3" s="7"/>
      <c r="F3" s="7"/>
      <c r="G3" s="7"/>
      <c r="H3" s="7"/>
    </row>
    <row r="4" spans="1:8" ht="26.25">
      <c r="A4" s="8" t="s">
        <v>2</v>
      </c>
      <c r="B4" s="9" t="s">
        <v>87</v>
      </c>
      <c r="C4" s="10" t="s">
        <v>4</v>
      </c>
      <c r="D4" s="8" t="s">
        <v>5</v>
      </c>
      <c r="E4" s="8" t="s">
        <v>6</v>
      </c>
      <c r="F4" s="8" t="s">
        <v>88</v>
      </c>
      <c r="G4" s="8" t="s">
        <v>89</v>
      </c>
      <c r="H4" s="11" t="s">
        <v>90</v>
      </c>
    </row>
    <row r="5" spans="1:8" ht="27.75" customHeight="1">
      <c r="A5" s="4">
        <v>21</v>
      </c>
      <c r="B5" s="12" t="s">
        <v>97</v>
      </c>
      <c r="C5" s="12" t="s">
        <v>59</v>
      </c>
      <c r="D5" s="6">
        <v>2007</v>
      </c>
      <c r="E5" s="6" t="s">
        <v>98</v>
      </c>
      <c r="F5" s="13">
        <v>0.0026967592592592594</v>
      </c>
      <c r="G5" s="6" t="s">
        <v>13</v>
      </c>
      <c r="H5" s="6"/>
    </row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7">
    <mergeCell ref="A1:B1"/>
    <mergeCell ref="C1:E1"/>
    <mergeCell ref="G1:H1"/>
    <mergeCell ref="A2:B2"/>
    <mergeCell ref="D2:E2"/>
    <mergeCell ref="G2:H2"/>
    <mergeCell ref="A3:H3"/>
  </mergeCells>
  <printOptions/>
  <pageMargins left="0.47" right="0.47" top="0.59" bottom="0.5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Sladký</cp:lastModifiedBy>
  <cp:lastPrinted>2017-06-03T11:10:01Z</cp:lastPrinted>
  <dcterms:created xsi:type="dcterms:W3CDTF">2017-05-17T19:55:14Z</dcterms:created>
  <dcterms:modified xsi:type="dcterms:W3CDTF">2017-06-03T16:29:31Z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KSOProductBuildV">
    <vt:lpwstr>1033-10.2.0.5811</vt:lpwstr>
  </property>
</Properties>
</file>